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20" windowWidth="16260" windowHeight="5808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K12" i="1"/>
  <c r="E49"/>
  <c r="D49"/>
  <c r="H11"/>
  <c r="E10"/>
  <c r="I10"/>
  <c r="E9"/>
  <c r="K8"/>
  <c r="H21"/>
  <c r="I19"/>
  <c r="I20" s="1"/>
  <c r="I22" s="1"/>
  <c r="E20"/>
  <c r="E19"/>
  <c r="K18"/>
  <c r="K19" l="1"/>
  <c r="K20" s="1"/>
  <c r="K22" s="1"/>
</calcChain>
</file>

<file path=xl/sharedStrings.xml><?xml version="1.0" encoding="utf-8"?>
<sst xmlns="http://schemas.openxmlformats.org/spreadsheetml/2006/main" count="70" uniqueCount="39">
  <si>
    <t>Data</t>
  </si>
  <si>
    <t>Descrição</t>
  </si>
  <si>
    <t>Entradas</t>
  </si>
  <si>
    <t>Saídas</t>
  </si>
  <si>
    <t>Existências</t>
  </si>
  <si>
    <t>Quant.</t>
  </si>
  <si>
    <t>Preço U.</t>
  </si>
  <si>
    <t>Valor Total</t>
  </si>
  <si>
    <t>Quant</t>
  </si>
  <si>
    <t>Preço Unit</t>
  </si>
  <si>
    <t xml:space="preserve">Quant. </t>
  </si>
  <si>
    <t>Existência Inicial</t>
  </si>
  <si>
    <t>Lote</t>
  </si>
  <si>
    <t>Compra FT nº355</t>
  </si>
  <si>
    <t>Compra FT nº356</t>
  </si>
  <si>
    <t>11 ou 12</t>
  </si>
  <si>
    <t>Conta</t>
  </si>
  <si>
    <t>Débito</t>
  </si>
  <si>
    <t>Crédito</t>
  </si>
  <si>
    <t>Lançamento no Diário</t>
  </si>
  <si>
    <t>*Custo Médio Ponderado = (Valor Existência Inicial + Valor das compras) / (Quant Existência Inicial + Quant. das compras)</t>
  </si>
  <si>
    <t>a)</t>
  </si>
  <si>
    <t>b)</t>
  </si>
  <si>
    <t xml:space="preserve">Transf. Mercadoria p/ Armazém </t>
  </si>
  <si>
    <t>Venda FT nº1030</t>
  </si>
  <si>
    <t>Compra a crédito FT nº355</t>
  </si>
  <si>
    <t>Compra p/p FT nº356</t>
  </si>
  <si>
    <t>Critério - FIFO</t>
  </si>
  <si>
    <r>
      <t xml:space="preserve">Critério - Custo Médio Ponderado </t>
    </r>
    <r>
      <rPr>
        <sz val="14"/>
        <color rgb="FFFF0000"/>
        <rFont val="Calibri"/>
        <family val="2"/>
        <scheme val="minor"/>
      </rPr>
      <t>*</t>
    </r>
  </si>
  <si>
    <t>Ficha de Armazém - Empresa xx</t>
  </si>
  <si>
    <t>CMV / Critério FIFO</t>
  </si>
  <si>
    <t>CMV / Critério CMP</t>
  </si>
  <si>
    <t>01-xx</t>
  </si>
  <si>
    <t>02-xx</t>
  </si>
  <si>
    <t>03-xx</t>
  </si>
  <si>
    <t>04-xx</t>
  </si>
  <si>
    <t>05-xx</t>
  </si>
  <si>
    <t>(6000,00+7785,00) / (1000+1500) = 5,51 / Unid</t>
  </si>
  <si>
    <t>(2500,00+2250,00) / (2500+500) = 5,35 / Unid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</si>
</sst>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2" fontId="0" fillId="0" borderId="0" xfId="0" applyNumberFormat="1"/>
    <xf numFmtId="0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horizontal="right"/>
    </xf>
    <xf numFmtId="0" fontId="0" fillId="0" borderId="1" xfId="0" applyNumberFormat="1" applyBorder="1"/>
    <xf numFmtId="16" fontId="0" fillId="0" borderId="1" xfId="0" applyNumberFormat="1" applyBorder="1" applyAlignment="1">
      <alignment horizontal="right"/>
    </xf>
    <xf numFmtId="0" fontId="0" fillId="0" borderId="4" xfId="0" applyNumberFormat="1" applyBorder="1"/>
    <xf numFmtId="2" fontId="0" fillId="0" borderId="4" xfId="0" applyNumberForma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0" fontId="0" fillId="0" borderId="8" xfId="0" applyBorder="1" applyAlignment="1">
      <alignment horizontal="right"/>
    </xf>
    <xf numFmtId="2" fontId="0" fillId="0" borderId="9" xfId="0" applyNumberFormat="1" applyBorder="1"/>
    <xf numFmtId="0" fontId="0" fillId="0" borderId="10" xfId="0" applyBorder="1" applyAlignment="1">
      <alignment horizontal="right"/>
    </xf>
    <xf numFmtId="2" fontId="0" fillId="0" borderId="11" xfId="0" applyNumberFormat="1" applyBorder="1"/>
    <xf numFmtId="0" fontId="0" fillId="0" borderId="10" xfId="0" applyBorder="1"/>
    <xf numFmtId="0" fontId="0" fillId="0" borderId="12" xfId="0" applyBorder="1"/>
    <xf numFmtId="0" fontId="0" fillId="0" borderId="13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0" fontId="0" fillId="0" borderId="15" xfId="0" applyBorder="1" applyAlignment="1">
      <alignment horizontal="right"/>
    </xf>
    <xf numFmtId="0" fontId="0" fillId="0" borderId="3" xfId="0" applyNumberFormat="1" applyBorder="1"/>
    <xf numFmtId="2" fontId="0" fillId="0" borderId="3" xfId="0" applyNumberFormat="1" applyBorder="1"/>
    <xf numFmtId="2" fontId="0" fillId="0" borderId="16" xfId="0" applyNumberFormat="1" applyBorder="1"/>
    <xf numFmtId="0" fontId="0" fillId="0" borderId="0" xfId="0" applyBorder="1"/>
    <xf numFmtId="2" fontId="0" fillId="0" borderId="0" xfId="0" applyNumberFormat="1" applyBorder="1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/>
    <xf numFmtId="0" fontId="5" fillId="0" borderId="2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53"/>
  <sheetViews>
    <sheetView tabSelected="1" workbookViewId="0">
      <selection activeCell="F28" sqref="F28"/>
    </sheetView>
  </sheetViews>
  <sheetFormatPr defaultRowHeight="14.4"/>
  <cols>
    <col min="2" max="2" width="27.21875" customWidth="1"/>
    <col min="3" max="8" width="9.77734375" customWidth="1"/>
    <col min="10" max="11" width="9.77734375" customWidth="1"/>
  </cols>
  <sheetData>
    <row r="3" spans="1:12" ht="16.2">
      <c r="B3" s="32" t="s">
        <v>29</v>
      </c>
    </row>
    <row r="5" spans="1:12" ht="18">
      <c r="A5" s="33" t="s">
        <v>27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2">
      <c r="A6" s="34" t="s">
        <v>0</v>
      </c>
      <c r="B6" s="36" t="s">
        <v>1</v>
      </c>
      <c r="C6" s="37" t="s">
        <v>2</v>
      </c>
      <c r="D6" s="37"/>
      <c r="E6" s="37"/>
      <c r="F6" s="37" t="s">
        <v>3</v>
      </c>
      <c r="G6" s="37"/>
      <c r="H6" s="37"/>
      <c r="I6" s="37" t="s">
        <v>4</v>
      </c>
      <c r="J6" s="37"/>
      <c r="K6" s="37"/>
      <c r="L6" s="38" t="s">
        <v>12</v>
      </c>
    </row>
    <row r="7" spans="1:12">
      <c r="A7" s="35"/>
      <c r="B7" s="36"/>
      <c r="C7" s="3" t="s">
        <v>5</v>
      </c>
      <c r="D7" s="3" t="s">
        <v>6</v>
      </c>
      <c r="E7" s="3" t="s">
        <v>7</v>
      </c>
      <c r="F7" s="3" t="s">
        <v>8</v>
      </c>
      <c r="G7" s="3" t="s">
        <v>9</v>
      </c>
      <c r="H7" s="3" t="s">
        <v>7</v>
      </c>
      <c r="I7" s="3" t="s">
        <v>10</v>
      </c>
      <c r="J7" s="3" t="s">
        <v>9</v>
      </c>
      <c r="K7" s="3" t="s">
        <v>7</v>
      </c>
      <c r="L7" s="39"/>
    </row>
    <row r="8" spans="1:12">
      <c r="A8" s="3" t="s">
        <v>32</v>
      </c>
      <c r="B8" s="4" t="s">
        <v>11</v>
      </c>
      <c r="C8" s="4"/>
      <c r="D8" s="5"/>
      <c r="E8" s="5"/>
      <c r="F8" s="4"/>
      <c r="G8" s="5"/>
      <c r="H8" s="5"/>
      <c r="I8" s="4">
        <v>1000</v>
      </c>
      <c r="J8" s="5">
        <v>6</v>
      </c>
      <c r="K8" s="5">
        <f>I8*J8</f>
        <v>6000</v>
      </c>
      <c r="L8" s="3">
        <v>1</v>
      </c>
    </row>
    <row r="9" spans="1:12">
      <c r="A9" s="3" t="s">
        <v>33</v>
      </c>
      <c r="B9" s="4" t="s">
        <v>13</v>
      </c>
      <c r="C9" s="4">
        <v>1500</v>
      </c>
      <c r="D9" s="5">
        <v>5.19</v>
      </c>
      <c r="E9" s="5">
        <f>C9*D9</f>
        <v>7785.0000000000009</v>
      </c>
      <c r="F9" s="4"/>
      <c r="G9" s="5"/>
      <c r="H9" s="5"/>
      <c r="I9" s="4">
        <v>1500</v>
      </c>
      <c r="J9" s="5">
        <v>5.19</v>
      </c>
      <c r="K9" s="5">
        <v>7785</v>
      </c>
      <c r="L9" s="3">
        <v>2</v>
      </c>
    </row>
    <row r="10" spans="1:12">
      <c r="A10" s="3" t="s">
        <v>34</v>
      </c>
      <c r="B10" s="4" t="s">
        <v>14</v>
      </c>
      <c r="C10" s="4">
        <v>500</v>
      </c>
      <c r="D10" s="5">
        <v>4.5</v>
      </c>
      <c r="E10" s="5">
        <f>C10*D10</f>
        <v>2250</v>
      </c>
      <c r="F10" s="4"/>
      <c r="G10" s="5"/>
      <c r="H10" s="5"/>
      <c r="I10" s="4">
        <f>I9+C10</f>
        <v>2000</v>
      </c>
      <c r="J10" s="5">
        <v>4.5</v>
      </c>
      <c r="K10" s="5">
        <v>2250</v>
      </c>
      <c r="L10" s="3">
        <v>3</v>
      </c>
    </row>
    <row r="11" spans="1:12">
      <c r="A11" s="3" t="s">
        <v>35</v>
      </c>
      <c r="B11" s="4" t="s">
        <v>24</v>
      </c>
      <c r="C11" s="4"/>
      <c r="D11" s="5"/>
      <c r="E11" s="5"/>
      <c r="F11" s="4">
        <v>800</v>
      </c>
      <c r="G11" s="5">
        <v>6</v>
      </c>
      <c r="H11" s="5">
        <f>F11*G11</f>
        <v>4800</v>
      </c>
      <c r="I11" s="4"/>
      <c r="J11" s="5"/>
      <c r="K11" s="5"/>
      <c r="L11" s="3">
        <v>1</v>
      </c>
    </row>
    <row r="12" spans="1:12">
      <c r="A12" s="3" t="s">
        <v>36</v>
      </c>
      <c r="B12" s="4"/>
      <c r="C12" s="4"/>
      <c r="D12" s="5"/>
      <c r="E12" s="5"/>
      <c r="F12" s="4"/>
      <c r="G12" s="5"/>
      <c r="H12" s="5"/>
      <c r="I12" s="4">
        <v>200</v>
      </c>
      <c r="J12" s="5">
        <v>6</v>
      </c>
      <c r="K12" s="5">
        <f>I12*J12</f>
        <v>1200</v>
      </c>
      <c r="L12" s="3">
        <v>1</v>
      </c>
    </row>
    <row r="15" spans="1:12" ht="18">
      <c r="A15" s="41" t="s">
        <v>28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</row>
    <row r="16" spans="1:12">
      <c r="A16" s="34" t="s">
        <v>0</v>
      </c>
      <c r="B16" s="36" t="s">
        <v>1</v>
      </c>
      <c r="C16" s="37" t="s">
        <v>2</v>
      </c>
      <c r="D16" s="37"/>
      <c r="E16" s="37"/>
      <c r="F16" s="37" t="s">
        <v>3</v>
      </c>
      <c r="G16" s="37"/>
      <c r="H16" s="37"/>
      <c r="I16" s="37" t="s">
        <v>4</v>
      </c>
      <c r="J16" s="37"/>
      <c r="K16" s="37"/>
    </row>
    <row r="17" spans="1:14">
      <c r="A17" s="35"/>
      <c r="B17" s="36"/>
      <c r="C17" s="3" t="s">
        <v>5</v>
      </c>
      <c r="D17" s="3" t="s">
        <v>6</v>
      </c>
      <c r="E17" s="3" t="s">
        <v>7</v>
      </c>
      <c r="F17" s="3" t="s">
        <v>8</v>
      </c>
      <c r="G17" s="3" t="s">
        <v>9</v>
      </c>
      <c r="H17" s="3" t="s">
        <v>7</v>
      </c>
      <c r="I17" s="3" t="s">
        <v>10</v>
      </c>
      <c r="J17" s="3" t="s">
        <v>9</v>
      </c>
      <c r="K17" s="3" t="s">
        <v>7</v>
      </c>
    </row>
    <row r="18" spans="1:14">
      <c r="A18" s="3" t="s">
        <v>32</v>
      </c>
      <c r="B18" s="4" t="s">
        <v>11</v>
      </c>
      <c r="C18" s="4"/>
      <c r="D18" s="5"/>
      <c r="E18" s="5"/>
      <c r="F18" s="4"/>
      <c r="G18" s="5"/>
      <c r="H18" s="5"/>
      <c r="I18" s="4">
        <v>1000</v>
      </c>
      <c r="J18" s="5">
        <v>6</v>
      </c>
      <c r="K18" s="5">
        <f>I18*J18</f>
        <v>6000</v>
      </c>
    </row>
    <row r="19" spans="1:14">
      <c r="A19" s="3" t="s">
        <v>33</v>
      </c>
      <c r="B19" s="4" t="s">
        <v>13</v>
      </c>
      <c r="C19" s="4">
        <v>1500</v>
      </c>
      <c r="D19" s="5">
        <v>5.19</v>
      </c>
      <c r="E19" s="5">
        <f>C19*D19</f>
        <v>7785.0000000000009</v>
      </c>
      <c r="F19" s="4"/>
      <c r="G19" s="5"/>
      <c r="H19" s="5"/>
      <c r="I19" s="4">
        <f>I18+C19</f>
        <v>2500</v>
      </c>
      <c r="J19" s="5">
        <v>5.51</v>
      </c>
      <c r="K19" s="5">
        <f>K18+E19</f>
        <v>13785</v>
      </c>
      <c r="L19" s="30" t="s">
        <v>21</v>
      </c>
    </row>
    <row r="20" spans="1:14">
      <c r="A20" s="3" t="s">
        <v>34</v>
      </c>
      <c r="B20" s="4" t="s">
        <v>14</v>
      </c>
      <c r="C20" s="4">
        <v>500</v>
      </c>
      <c r="D20" s="5">
        <v>4.5</v>
      </c>
      <c r="E20" s="5">
        <f>C20*D20</f>
        <v>2250</v>
      </c>
      <c r="F20" s="4"/>
      <c r="G20" s="5"/>
      <c r="H20" s="5"/>
      <c r="I20" s="4">
        <f>I19+C20</f>
        <v>3000</v>
      </c>
      <c r="J20" s="5">
        <v>5.35</v>
      </c>
      <c r="K20" s="5">
        <f>K19+E20</f>
        <v>16035</v>
      </c>
      <c r="L20" s="30" t="s">
        <v>22</v>
      </c>
    </row>
    <row r="21" spans="1:14">
      <c r="A21" s="3" t="s">
        <v>35</v>
      </c>
      <c r="B21" s="4" t="s">
        <v>24</v>
      </c>
      <c r="C21" s="4"/>
      <c r="D21" s="5"/>
      <c r="E21" s="5"/>
      <c r="F21" s="4">
        <v>800</v>
      </c>
      <c r="G21" s="5">
        <v>5.35</v>
      </c>
      <c r="H21" s="5">
        <f>F21*G21</f>
        <v>4280</v>
      </c>
      <c r="I21" s="4"/>
      <c r="J21" s="5"/>
      <c r="K21" s="5"/>
    </row>
    <row r="22" spans="1:14">
      <c r="A22" s="3" t="s">
        <v>36</v>
      </c>
      <c r="B22" s="4"/>
      <c r="C22" s="4"/>
      <c r="D22" s="5"/>
      <c r="E22" s="5"/>
      <c r="F22" s="4"/>
      <c r="G22" s="5"/>
      <c r="H22" s="5"/>
      <c r="I22" s="4">
        <f>I20-F21</f>
        <v>2200</v>
      </c>
      <c r="J22" s="5">
        <v>5.34</v>
      </c>
      <c r="K22" s="5">
        <f>K20-H21</f>
        <v>11755</v>
      </c>
    </row>
    <row r="23" spans="1:14">
      <c r="A23" s="28"/>
      <c r="B23" s="28"/>
      <c r="C23" s="28"/>
      <c r="D23" s="29"/>
      <c r="E23" s="29"/>
      <c r="F23" s="28"/>
      <c r="G23" s="29"/>
      <c r="H23" s="29"/>
      <c r="I23" s="28"/>
      <c r="J23" s="29"/>
      <c r="K23" s="29"/>
      <c r="N23" s="1"/>
    </row>
    <row r="24" spans="1:14">
      <c r="B24" s="30" t="s">
        <v>20</v>
      </c>
      <c r="D24" s="1"/>
      <c r="E24" s="1"/>
      <c r="G24" s="1"/>
      <c r="H24" s="1"/>
      <c r="J24" s="1"/>
      <c r="K24" s="1"/>
      <c r="N24" s="1"/>
    </row>
    <row r="25" spans="1:14">
      <c r="A25" s="42" t="s">
        <v>21</v>
      </c>
      <c r="B25" s="42"/>
      <c r="C25" s="30" t="s">
        <v>37</v>
      </c>
      <c r="D25" s="1"/>
      <c r="E25" s="1"/>
      <c r="G25" s="1"/>
      <c r="H25" s="1"/>
      <c r="J25" s="1"/>
      <c r="K25" s="1"/>
    </row>
    <row r="26" spans="1:14">
      <c r="A26" s="6"/>
      <c r="B26" s="31" t="s">
        <v>22</v>
      </c>
      <c r="C26" s="30" t="s">
        <v>38</v>
      </c>
      <c r="D26" s="1"/>
      <c r="E26" s="1"/>
      <c r="G26" s="1"/>
      <c r="H26" s="1"/>
      <c r="J26" s="1"/>
      <c r="K26" s="1"/>
      <c r="N26" s="1"/>
    </row>
    <row r="27" spans="1:14">
      <c r="A27" s="6"/>
      <c r="B27" s="6"/>
      <c r="D27" s="1"/>
      <c r="E27" s="1"/>
      <c r="G27" s="1"/>
      <c r="H27" s="1"/>
      <c r="J27" s="1"/>
      <c r="K27" s="1"/>
    </row>
    <row r="28" spans="1:14">
      <c r="A28" s="6"/>
      <c r="B28" s="6"/>
      <c r="D28" s="1"/>
      <c r="E28" s="1"/>
      <c r="G28" s="1"/>
      <c r="H28" s="1"/>
      <c r="J28" s="1"/>
      <c r="K28" s="1"/>
    </row>
    <row r="29" spans="1:14" ht="16.2" thickBot="1">
      <c r="A29" s="6"/>
      <c r="B29" s="40" t="s">
        <v>19</v>
      </c>
      <c r="C29" s="40"/>
      <c r="D29" s="40"/>
      <c r="E29" s="40"/>
      <c r="G29" s="1"/>
      <c r="H29" s="1"/>
      <c r="J29" s="1"/>
      <c r="K29" s="1"/>
    </row>
    <row r="30" spans="1:14" ht="15" thickBot="1">
      <c r="A30" s="6"/>
      <c r="B30" s="11" t="s">
        <v>1</v>
      </c>
      <c r="C30" s="12" t="s">
        <v>16</v>
      </c>
      <c r="D30" s="13" t="s">
        <v>17</v>
      </c>
      <c r="E30" s="14" t="s">
        <v>18</v>
      </c>
      <c r="G30" s="1"/>
      <c r="H30" s="1"/>
      <c r="J30" s="1"/>
      <c r="K30" s="1"/>
    </row>
    <row r="31" spans="1:14">
      <c r="A31" s="6"/>
      <c r="B31" s="15" t="s">
        <v>25</v>
      </c>
      <c r="C31" s="9">
        <v>311</v>
      </c>
      <c r="D31" s="10">
        <v>7344.34</v>
      </c>
      <c r="E31" s="16"/>
      <c r="G31" s="1"/>
      <c r="H31" s="1"/>
      <c r="J31" s="1"/>
      <c r="K31" s="1"/>
    </row>
    <row r="32" spans="1:14">
      <c r="A32" s="6"/>
      <c r="B32" s="17"/>
      <c r="C32" s="7">
        <v>2432</v>
      </c>
      <c r="D32" s="5">
        <v>440.66</v>
      </c>
      <c r="E32" s="18"/>
      <c r="G32" s="1"/>
      <c r="H32" s="1"/>
      <c r="J32" s="1"/>
      <c r="K32" s="1"/>
    </row>
    <row r="33" spans="1:11">
      <c r="A33" s="6"/>
      <c r="B33" s="17"/>
      <c r="C33" s="7">
        <v>22111</v>
      </c>
      <c r="D33" s="5"/>
      <c r="E33" s="18">
        <v>7785</v>
      </c>
      <c r="G33" s="1"/>
      <c r="H33" s="1"/>
      <c r="J33" s="1"/>
      <c r="K33" s="1"/>
    </row>
    <row r="34" spans="1:11">
      <c r="A34" s="6"/>
      <c r="B34" s="17" t="s">
        <v>23</v>
      </c>
      <c r="C34" s="7">
        <v>32</v>
      </c>
      <c r="D34" s="5">
        <v>7785</v>
      </c>
      <c r="E34" s="18"/>
      <c r="G34" s="1"/>
      <c r="H34" s="1"/>
      <c r="J34" s="1"/>
      <c r="K34" s="1"/>
    </row>
    <row r="35" spans="1:11">
      <c r="A35" s="6"/>
      <c r="B35" s="17"/>
      <c r="C35" s="7">
        <v>31</v>
      </c>
      <c r="D35" s="5"/>
      <c r="E35" s="18">
        <v>7785</v>
      </c>
      <c r="G35" s="1"/>
      <c r="H35" s="1"/>
      <c r="J35" s="1"/>
      <c r="K35" s="1"/>
    </row>
    <row r="36" spans="1:11">
      <c r="A36" s="6"/>
      <c r="B36" s="17" t="s">
        <v>26</v>
      </c>
      <c r="C36" s="7">
        <v>311</v>
      </c>
      <c r="D36" s="5">
        <v>2122.64</v>
      </c>
      <c r="E36" s="18"/>
      <c r="G36" s="1"/>
      <c r="H36" s="1"/>
      <c r="J36" s="1"/>
      <c r="K36" s="1"/>
    </row>
    <row r="37" spans="1:11">
      <c r="A37" s="6"/>
      <c r="B37" s="17"/>
      <c r="C37" s="7">
        <v>2432</v>
      </c>
      <c r="D37" s="5">
        <v>127.36</v>
      </c>
      <c r="E37" s="18"/>
      <c r="G37" s="1"/>
      <c r="H37" s="1"/>
      <c r="J37" s="1"/>
      <c r="K37" s="1"/>
    </row>
    <row r="38" spans="1:11">
      <c r="A38" s="6"/>
      <c r="B38" s="17"/>
      <c r="C38" s="8" t="s">
        <v>15</v>
      </c>
      <c r="D38" s="5"/>
      <c r="E38" s="18">
        <v>2250</v>
      </c>
      <c r="G38" s="1"/>
      <c r="H38" s="1"/>
      <c r="J38" s="1"/>
      <c r="K38" s="1"/>
    </row>
    <row r="39" spans="1:11">
      <c r="A39" s="6"/>
      <c r="B39" s="17" t="s">
        <v>23</v>
      </c>
      <c r="C39" s="7">
        <v>32</v>
      </c>
      <c r="D39" s="5">
        <v>2250</v>
      </c>
      <c r="E39" s="18"/>
      <c r="G39" s="1"/>
      <c r="H39" s="1"/>
      <c r="J39" s="1"/>
      <c r="K39" s="1"/>
    </row>
    <row r="40" spans="1:11">
      <c r="B40" s="19"/>
      <c r="C40" s="7">
        <v>31</v>
      </c>
      <c r="D40" s="5"/>
      <c r="E40" s="18">
        <v>2250</v>
      </c>
      <c r="G40" s="1"/>
      <c r="H40" s="1"/>
      <c r="J40" s="1"/>
      <c r="K40" s="1"/>
    </row>
    <row r="41" spans="1:11">
      <c r="B41" s="17" t="s">
        <v>24</v>
      </c>
      <c r="C41" s="7">
        <v>21111</v>
      </c>
      <c r="D41" s="5">
        <v>6400</v>
      </c>
      <c r="E41" s="18"/>
      <c r="F41" s="1"/>
      <c r="G41" s="1"/>
      <c r="H41" s="1"/>
      <c r="J41" s="1"/>
      <c r="K41" s="1"/>
    </row>
    <row r="42" spans="1:11">
      <c r="B42" s="19"/>
      <c r="C42" s="7">
        <v>71111</v>
      </c>
      <c r="D42" s="5"/>
      <c r="E42" s="18">
        <v>6037.74</v>
      </c>
      <c r="F42" s="1"/>
      <c r="G42" s="1"/>
      <c r="H42" s="1"/>
      <c r="J42" s="1"/>
      <c r="K42" s="1"/>
    </row>
    <row r="43" spans="1:11">
      <c r="B43" s="19"/>
      <c r="C43" s="7">
        <v>2433</v>
      </c>
      <c r="D43" s="5"/>
      <c r="E43" s="18">
        <v>362.26</v>
      </c>
      <c r="F43" s="1"/>
      <c r="G43" s="1"/>
      <c r="H43" s="1"/>
      <c r="J43" s="1"/>
      <c r="K43" s="1"/>
    </row>
    <row r="44" spans="1:11">
      <c r="B44" s="17" t="s">
        <v>30</v>
      </c>
      <c r="C44" s="7">
        <v>61</v>
      </c>
      <c r="D44" s="5">
        <v>4800</v>
      </c>
      <c r="E44" s="18"/>
      <c r="F44" s="1"/>
      <c r="G44" s="1"/>
      <c r="H44" s="1"/>
      <c r="J44" s="1"/>
      <c r="K44" s="1"/>
    </row>
    <row r="45" spans="1:11">
      <c r="B45" s="24"/>
      <c r="C45" s="25">
        <v>32</v>
      </c>
      <c r="D45" s="26"/>
      <c r="E45" s="27">
        <v>4800</v>
      </c>
      <c r="F45" s="1"/>
      <c r="G45" s="1"/>
      <c r="H45" s="1"/>
      <c r="J45" s="1"/>
      <c r="K45" s="1"/>
    </row>
    <row r="46" spans="1:11">
      <c r="B46" s="24" t="s">
        <v>31</v>
      </c>
      <c r="C46" s="25">
        <v>61</v>
      </c>
      <c r="D46" s="26">
        <v>4280</v>
      </c>
      <c r="E46" s="27"/>
      <c r="F46" s="1"/>
      <c r="G46" s="1"/>
      <c r="H46" s="1"/>
      <c r="J46" s="1"/>
      <c r="K46" s="1"/>
    </row>
    <row r="47" spans="1:11" ht="15" thickBot="1">
      <c r="B47" s="20"/>
      <c r="C47" s="21">
        <v>32</v>
      </c>
      <c r="D47" s="22"/>
      <c r="E47" s="23">
        <v>4280</v>
      </c>
      <c r="F47" s="1"/>
      <c r="G47" s="1"/>
      <c r="H47" s="1"/>
      <c r="J47" s="1"/>
      <c r="K47" s="1"/>
    </row>
    <row r="48" spans="1:11">
      <c r="C48" s="2"/>
      <c r="D48" s="1"/>
      <c r="E48" s="1"/>
      <c r="F48" s="1"/>
      <c r="G48" s="1"/>
      <c r="H48" s="1"/>
      <c r="J48" s="1"/>
      <c r="K48" s="1"/>
    </row>
    <row r="49" spans="3:10">
      <c r="C49" s="2"/>
      <c r="D49" s="1">
        <f>SUM(D31:D47)</f>
        <v>35550</v>
      </c>
      <c r="E49" s="1">
        <f>SUM(E31:E47)</f>
        <v>35550</v>
      </c>
      <c r="F49" s="1"/>
      <c r="G49" s="1"/>
      <c r="H49" s="1"/>
      <c r="J49" s="1"/>
    </row>
    <row r="50" spans="3:10">
      <c r="C50" s="2"/>
      <c r="D50" s="1"/>
      <c r="E50" s="1"/>
      <c r="F50" s="1"/>
      <c r="G50" s="1"/>
      <c r="H50" s="1"/>
      <c r="I50" s="1"/>
    </row>
    <row r="51" spans="3:10">
      <c r="C51" s="2"/>
      <c r="D51" s="1"/>
      <c r="E51" s="1"/>
      <c r="F51" s="1"/>
      <c r="G51" s="1"/>
    </row>
    <row r="52" spans="3:10">
      <c r="C52" s="2"/>
    </row>
    <row r="53" spans="3:10">
      <c r="C53" s="2"/>
    </row>
  </sheetData>
  <mergeCells count="15">
    <mergeCell ref="L6:L7"/>
    <mergeCell ref="B29:E29"/>
    <mergeCell ref="A15:K15"/>
    <mergeCell ref="A25:B25"/>
    <mergeCell ref="A16:A17"/>
    <mergeCell ref="C16:E16"/>
    <mergeCell ref="F16:H16"/>
    <mergeCell ref="I16:K16"/>
    <mergeCell ref="B16:B17"/>
    <mergeCell ref="A5:K5"/>
    <mergeCell ref="A6:A7"/>
    <mergeCell ref="B6:B7"/>
    <mergeCell ref="C6:E6"/>
    <mergeCell ref="F6:H6"/>
    <mergeCell ref="I6:K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Anabela Quitério</dc:creator>
  <cp:lastModifiedBy>Anabela Quitério</cp:lastModifiedBy>
  <dcterms:created xsi:type="dcterms:W3CDTF">2016-12-11T02:02:10Z</dcterms:created>
  <dcterms:modified xsi:type="dcterms:W3CDTF">2016-12-11T20:33:38Z</dcterms:modified>
</cp:coreProperties>
</file>