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" sheetId="1" state="visible" r:id="rId2"/>
  </sheets>
  <definedNames>
    <definedName function="false" hidden="false" localSheetId="0" name="Print_Area_0" vbProcedure="false">B!$A$1:$K$2</definedName>
    <definedName function="false" hidden="false" localSheetId="0" name="Print_Titles_0" vbProcedure="false">B!$1:$2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<sst xmlns="http://schemas.openxmlformats.org/spreadsheetml/2006/main" count="37" uniqueCount="33">
  <si>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 xml:space="preserve">EMPRESA</t>
  </si>
  <si>
    <t xml:space="preserve">Créditos em Risco de Cobrança</t>
  </si>
  <si>
    <t xml:space="preserve">À data de:</t>
  </si>
  <si>
    <t xml:space="preserve">Conta 219 no início do ano</t>
  </si>
  <si>
    <t xml:space="preserve">Ajstamento necessário</t>
  </si>
  <si>
    <t xml:space="preserve">Diferença:</t>
  </si>
  <si>
    <t xml:space="preserve">Cliente</t>
  </si>
  <si>
    <t xml:space="preserve">Dívida</t>
  </si>
  <si>
    <t xml:space="preserve">Valor ajustamento fiscal</t>
  </si>
  <si>
    <t xml:space="preserve">Detalhe ajustamento Fiscal (Valor Base)</t>
  </si>
  <si>
    <t xml:space="preserve">Número</t>
  </si>
  <si>
    <t xml:space="preserve">Nome</t>
  </si>
  <si>
    <t xml:space="preserve">Descrição </t>
  </si>
  <si>
    <t xml:space="preserve">Data</t>
  </si>
  <si>
    <t xml:space="preserve">Meses</t>
  </si>
  <si>
    <t xml:space="preserve">Valor fora  de processos</t>
  </si>
  <si>
    <t xml:space="preserve">Valor em processo</t>
  </si>
  <si>
    <t xml:space="preserve">Dívida total</t>
  </si>
  <si>
    <t xml:space="preserve">Taxa fiscal</t>
  </si>
  <si>
    <t xml:space="preserve">Ajustamento bruto</t>
  </si>
  <si>
    <t xml:space="preserve">Utilização</t>
  </si>
  <si>
    <t xml:space="preserve">Reversão</t>
  </si>
  <si>
    <t xml:space="preserve">Ajustamento líquido</t>
  </si>
  <si>
    <t xml:space="preserve">Processos</t>
  </si>
  <si>
    <t xml:space="preserve">Regularização de IVA</t>
  </si>
  <si>
    <t xml:space="preserve">Outras</t>
  </si>
  <si>
    <t xml:space="preserve">Totais:</t>
  </si>
  <si>
    <t xml:space="preserve">Discriminação</t>
  </si>
  <si>
    <t xml:space="preserve">2100001</t>
  </si>
  <si>
    <t xml:space="preserve">Cliente Exemplo</t>
  </si>
  <si>
    <t xml:space="preserve">Ft Exemplo1</t>
  </si>
  <si>
    <t xml:space="preserve">Ft Exemplo2</t>
  </si>
  <si>
    <t xml:space="preserve">NC Exemplo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</si>
</sst>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YYYYMMMDD"/>
    <numFmt numFmtId="167" formatCode="#,##0"/>
    <numFmt numFmtId="168" formatCode="#,##0.00"/>
    <numFmt numFmtId="169" formatCode="0%"/>
    <numFmt numFmtId="170" formatCode="0.00%"/>
  </numFmts>
  <fonts count="11">
    <font>
      <sz val="8"/>
      <color rgb="FF000000"/>
      <name val="Tahoma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6"/>
      <name val="Courier New"/>
      <family val="0"/>
      <charset val="1"/>
    </font>
    <font>
      <sz val="8"/>
      <name val="Courier New"/>
      <family val="0"/>
      <charset val="1"/>
    </font>
    <font>
      <b val="true"/>
      <sz val="12"/>
      <name val="Courier New"/>
      <family val="0"/>
      <charset val="1"/>
    </font>
    <font>
      <sz val="8"/>
      <color rgb="FF000000"/>
      <name val="Courier New"/>
      <family val="0"/>
      <charset val="1"/>
    </font>
    <font>
      <sz val="8"/>
      <name val="Courier New"/>
      <family val="3"/>
      <charset val="1"/>
    </font>
    <font>
      <b val="true"/>
      <sz val="8"/>
      <name val="Courier New"/>
      <family val="3"/>
      <charset val="1"/>
    </font>
    <font>
      <b val="true"/>
      <sz val="8"/>
      <color rgb="FF000000"/>
      <name val="Tahoma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8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8" fontId="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9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8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7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6" fontId="7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8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8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8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6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G18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B14" activeCellId="0" sqref="B14"/>
    </sheetView>
  </sheetViews>
  <sheetFormatPr defaultRowHeight="15" zeroHeight="false" outlineLevelRow="0" outlineLevelCol="0"/>
  <cols>
    <col collapsed="false" customWidth="true" hidden="false" outlineLevel="0" max="1" min="1" style="1" width="17.84"/>
    <col collapsed="false" customWidth="true" hidden="false" outlineLevel="0" max="2" min="2" style="0" width="25.44"/>
    <col collapsed="false" customWidth="true" hidden="false" outlineLevel="0" max="3" min="3" style="0" width="22.59"/>
    <col collapsed="false" customWidth="true" hidden="false" outlineLevel="0" max="4" min="4" style="2" width="13.16"/>
    <col collapsed="false" customWidth="true" hidden="false" outlineLevel="0" max="5" min="5" style="3" width="13.16"/>
    <col collapsed="false" customWidth="true" hidden="false" outlineLevel="0" max="6" min="6" style="4" width="13.16"/>
    <col collapsed="false" customWidth="true" hidden="false" outlineLevel="0" max="8" min="7" style="5" width="17.33"/>
    <col collapsed="false" customWidth="true" hidden="false" outlineLevel="0" max="9" min="9" style="6" width="14.17"/>
    <col collapsed="false" customWidth="true" hidden="false" outlineLevel="0" max="13" min="10" style="5" width="17.99"/>
    <col collapsed="false" customWidth="true" hidden="false" outlineLevel="0" max="14" min="14" style="5" width="18.69"/>
    <col collapsed="false" customWidth="true" hidden="false" outlineLevel="0" max="19" min="15" style="7" width="18.86"/>
    <col collapsed="false" customWidth="true" hidden="false" outlineLevel="0" max="30" min="20" style="0" width="8.83"/>
    <col collapsed="false" customWidth="true" hidden="false" outlineLevel="0" max="1025" min="31" style="0" width="20.16"/>
  </cols>
  <sheetData>
    <row r="1" s="11" customFormat="true" ht="19.7" hidden="false" customHeight="false" outlineLevel="0" collapsed="false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  <c r="P1" s="9"/>
      <c r="Q1" s="9"/>
      <c r="R1" s="9"/>
      <c r="S1" s="9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</row>
    <row r="2" s="11" customFormat="true" ht="12.75" hidden="false" customHeight="true" outlineLevel="0" collapsed="false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9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="11" customFormat="true" ht="12.75" hidden="false" customHeight="true" outlineLevel="0" collapsed="false">
      <c r="A3" s="13"/>
      <c r="F3" s="14"/>
      <c r="G3" s="14"/>
      <c r="H3" s="14"/>
      <c r="I3" s="2"/>
      <c r="J3" s="4"/>
      <c r="K3" s="5"/>
      <c r="L3" s="5"/>
      <c r="M3" s="15" t="s">
        <v>2</v>
      </c>
      <c r="N3" s="16" t="n">
        <v>43465</v>
      </c>
      <c r="O3" s="5"/>
      <c r="P3" s="9"/>
      <c r="Q3" s="9"/>
      <c r="R3" s="9"/>
      <c r="S3" s="9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</row>
    <row r="4" customFormat="false" ht="12.75" hidden="false" customHeight="true" outlineLevel="0" collapsed="false">
      <c r="A4" s="17"/>
      <c r="B4" s="18"/>
      <c r="C4" s="18"/>
      <c r="D4" s="19"/>
      <c r="E4" s="20"/>
      <c r="F4" s="21"/>
      <c r="G4" s="9"/>
      <c r="H4" s="9"/>
      <c r="I4" s="22"/>
      <c r="J4" s="9"/>
      <c r="K4" s="9"/>
      <c r="L4" s="9"/>
      <c r="M4" s="9"/>
      <c r="N4" s="9"/>
      <c r="O4" s="9"/>
      <c r="P4" s="9"/>
      <c r="Q4" s="9"/>
      <c r="R4" s="9"/>
      <c r="S4" s="9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1"/>
      <c r="AF4" s="11"/>
      <c r="AG4" s="11"/>
    </row>
    <row r="5" s="11" customFormat="true" ht="12.75" hidden="false" customHeight="true" outlineLevel="0" collapsed="false">
      <c r="D5" s="17"/>
      <c r="E5" s="18"/>
      <c r="F5" s="23"/>
      <c r="G5" s="21"/>
      <c r="H5" s="21"/>
      <c r="I5" s="20"/>
      <c r="J5" s="21"/>
      <c r="K5" s="9"/>
      <c r="L5" s="9"/>
      <c r="M5" s="24" t="s">
        <v>3</v>
      </c>
      <c r="N5" s="9" t="n">
        <v>618.25</v>
      </c>
      <c r="O5" s="9"/>
      <c r="P5" s="9"/>
      <c r="Q5" s="9"/>
      <c r="R5" s="9"/>
      <c r="S5" s="9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="11" customFormat="true" ht="12.75" hidden="false" customHeight="true" outlineLevel="0" collapsed="false">
      <c r="D6" s="17"/>
      <c r="E6" s="18"/>
      <c r="F6" s="23"/>
      <c r="G6" s="21"/>
      <c r="H6" s="21"/>
      <c r="I6" s="20"/>
      <c r="J6" s="21"/>
      <c r="K6" s="9"/>
      <c r="L6" s="9"/>
      <c r="M6" s="24" t="s">
        <v>4</v>
      </c>
      <c r="N6" s="9" t="n">
        <f aca="false">SUM(J12:J9993)</f>
        <v>214000</v>
      </c>
      <c r="O6" s="9"/>
      <c r="P6" s="9"/>
      <c r="Q6" s="9"/>
      <c r="R6" s="9"/>
      <c r="S6" s="9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="11" customFormat="true" ht="12.75" hidden="false" customHeight="true" outlineLevel="0" collapsed="false">
      <c r="D7" s="17"/>
      <c r="E7" s="18"/>
      <c r="F7" s="23"/>
      <c r="G7" s="21"/>
      <c r="H7" s="21"/>
      <c r="I7" s="20"/>
      <c r="J7" s="21"/>
      <c r="K7" s="9"/>
      <c r="L7" s="9"/>
      <c r="M7" s="24" t="s">
        <v>5</v>
      </c>
      <c r="N7" s="9" t="n">
        <f aca="false">N5-N6</f>
        <v>-213381.75</v>
      </c>
      <c r="O7" s="9"/>
      <c r="P7" s="9"/>
      <c r="Q7" s="9"/>
      <c r="R7" s="9"/>
      <c r="S7" s="9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="11" customFormat="true" ht="12.75" hidden="false" customHeight="true" outlineLevel="0" collapsed="false">
      <c r="A8" s="17"/>
      <c r="B8" s="18"/>
      <c r="C8" s="18"/>
      <c r="D8" s="19"/>
      <c r="E8" s="20"/>
      <c r="F8" s="21"/>
      <c r="G8" s="9"/>
      <c r="H8" s="9"/>
      <c r="I8" s="25"/>
      <c r="J8" s="9"/>
      <c r="K8" s="9"/>
      <c r="L8" s="9"/>
      <c r="M8" s="9"/>
      <c r="N8" s="9"/>
      <c r="O8" s="9"/>
      <c r="P8" s="9"/>
      <c r="Q8" s="9"/>
      <c r="R8" s="9"/>
      <c r="S8" s="9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</row>
    <row r="9" customFormat="false" ht="12.75" hidden="false" customHeight="true" outlineLevel="0" collapsed="false">
      <c r="A9" s="26" t="s">
        <v>6</v>
      </c>
      <c r="B9" s="26"/>
      <c r="C9" s="26" t="s">
        <v>7</v>
      </c>
      <c r="D9" s="26"/>
      <c r="E9" s="26"/>
      <c r="F9" s="26"/>
      <c r="G9" s="26"/>
      <c r="H9" s="26"/>
      <c r="I9" s="27" t="s">
        <v>8</v>
      </c>
      <c r="J9" s="27"/>
      <c r="K9" s="27"/>
      <c r="L9" s="27"/>
      <c r="M9" s="27"/>
      <c r="N9" s="27"/>
      <c r="O9" s="28" t="s">
        <v>9</v>
      </c>
      <c r="P9" s="28"/>
      <c r="Q9" s="28"/>
      <c r="R9" s="28"/>
      <c r="S9" s="2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1"/>
      <c r="AF9" s="11"/>
      <c r="AG9" s="11"/>
    </row>
    <row r="10" customFormat="false" ht="12.8" hidden="false" customHeight="true" outlineLevel="0" collapsed="false">
      <c r="A10" s="29" t="s">
        <v>10</v>
      </c>
      <c r="B10" s="26" t="s">
        <v>11</v>
      </c>
      <c r="C10" s="26" t="s">
        <v>12</v>
      </c>
      <c r="D10" s="30" t="s">
        <v>13</v>
      </c>
      <c r="E10" s="31" t="s">
        <v>14</v>
      </c>
      <c r="F10" s="28" t="s">
        <v>15</v>
      </c>
      <c r="G10" s="28" t="s">
        <v>16</v>
      </c>
      <c r="H10" s="28" t="s">
        <v>17</v>
      </c>
      <c r="I10" s="32" t="s">
        <v>18</v>
      </c>
      <c r="J10" s="27" t="s">
        <v>19</v>
      </c>
      <c r="K10" s="27" t="s">
        <v>20</v>
      </c>
      <c r="L10" s="27" t="s">
        <v>21</v>
      </c>
      <c r="M10" s="27"/>
      <c r="N10" s="27" t="s">
        <v>22</v>
      </c>
      <c r="O10" s="33" t="n">
        <v>0.25</v>
      </c>
      <c r="P10" s="33" t="n">
        <v>0.5</v>
      </c>
      <c r="Q10" s="33" t="n">
        <v>0.75</v>
      </c>
      <c r="R10" s="33" t="n">
        <v>1</v>
      </c>
      <c r="S10" s="28" t="s">
        <v>23</v>
      </c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1"/>
      <c r="AF10" s="11"/>
      <c r="AG10" s="11"/>
    </row>
    <row r="11" s="11" customFormat="true" ht="19.5" hidden="false" customHeight="false" outlineLevel="0" collapsed="false">
      <c r="A11" s="29"/>
      <c r="B11" s="26"/>
      <c r="C11" s="26"/>
      <c r="D11" s="30"/>
      <c r="E11" s="31"/>
      <c r="F11" s="28"/>
      <c r="G11" s="28"/>
      <c r="H11" s="28"/>
      <c r="I11" s="32"/>
      <c r="J11" s="27"/>
      <c r="K11" s="27"/>
      <c r="L11" s="27" t="s">
        <v>24</v>
      </c>
      <c r="M11" s="27" t="s">
        <v>25</v>
      </c>
      <c r="N11" s="27"/>
      <c r="O11" s="33"/>
      <c r="P11" s="33"/>
      <c r="Q11" s="33"/>
      <c r="R11" s="33"/>
      <c r="S11" s="33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</row>
    <row r="12" s="35" customFormat="true" ht="12.75" hidden="false" customHeight="true" outlineLevel="0" collapsed="false">
      <c r="A12" s="34"/>
      <c r="B12" s="34" t="s">
        <v>26</v>
      </c>
      <c r="C12" s="34"/>
      <c r="D12" s="34"/>
      <c r="E12" s="34"/>
      <c r="F12" s="34" t="n">
        <f aca="false">SUM(F13:F1048576)</f>
        <v>86000</v>
      </c>
      <c r="G12" s="34" t="n">
        <f aca="false">SUM(G13:G1048576)</f>
        <v>30000</v>
      </c>
      <c r="H12" s="34" t="n">
        <f aca="false">SUM(H13:H1048576)</f>
        <v>116000</v>
      </c>
      <c r="I12" s="34"/>
      <c r="J12" s="34" t="n">
        <f aca="false">SUM(J15:J1048576)</f>
        <v>107000</v>
      </c>
      <c r="K12" s="34" t="n">
        <f aca="false">SUM(K15:K1048576)</f>
        <v>0</v>
      </c>
      <c r="L12" s="34" t="n">
        <f aca="false">SUM(L15:L1048576)</f>
        <v>6731.71</v>
      </c>
      <c r="M12" s="34" t="n">
        <f aca="false">SUM(M15:M1048576)</f>
        <v>11500</v>
      </c>
      <c r="N12" s="34" t="n">
        <f aca="false">SUM(N15:N1048576)</f>
        <v>95500</v>
      </c>
      <c r="O12" s="34" t="n">
        <f aca="false">SUM(O15:O1048576)</f>
        <v>0</v>
      </c>
      <c r="P12" s="34" t="n">
        <f aca="false">SUM(P15:P1048576)</f>
        <v>0</v>
      </c>
      <c r="Q12" s="34" t="n">
        <f aca="false">SUM(Q15:Q1048576)</f>
        <v>36000</v>
      </c>
      <c r="R12" s="34" t="n">
        <f aca="false">SUM(R15:R1048576)</f>
        <v>50000</v>
      </c>
      <c r="S12" s="34" t="n">
        <f aca="false">SUM(S15:S1048576)</f>
        <v>30000</v>
      </c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</row>
    <row r="13" customFormat="false" ht="12.75" hidden="false" customHeight="true" outlineLevel="0" collapsed="false">
      <c r="A13" s="17"/>
      <c r="B13" s="18"/>
      <c r="C13" s="18"/>
      <c r="D13" s="36"/>
      <c r="E13" s="20"/>
      <c r="F13" s="37"/>
      <c r="G13" s="9"/>
      <c r="H13" s="9"/>
      <c r="I13" s="38"/>
      <c r="J13" s="9"/>
      <c r="K13" s="9"/>
      <c r="L13" s="9"/>
      <c r="M13" s="9"/>
      <c r="N13" s="9"/>
      <c r="O13" s="9"/>
      <c r="P13" s="9"/>
      <c r="Q13" s="9"/>
      <c r="R13" s="9"/>
      <c r="S13" s="9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1"/>
      <c r="AF13" s="11"/>
      <c r="AG13" s="11"/>
    </row>
    <row r="14" customFormat="false" ht="12.75" hidden="false" customHeight="true" outlineLevel="0" collapsed="false">
      <c r="A14" s="39" t="s">
        <v>27</v>
      </c>
      <c r="B14" s="18"/>
      <c r="C14" s="18"/>
      <c r="D14" s="36"/>
      <c r="E14" s="20"/>
      <c r="F14" s="37"/>
      <c r="G14" s="9"/>
      <c r="H14" s="9"/>
      <c r="I14" s="38"/>
      <c r="J14" s="9"/>
      <c r="K14" s="9"/>
      <c r="L14" s="9"/>
      <c r="M14" s="9"/>
      <c r="N14" s="9"/>
      <c r="O14" s="9"/>
      <c r="P14" s="9"/>
      <c r="Q14" s="9"/>
      <c r="R14" s="9"/>
      <c r="S14" s="9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1"/>
      <c r="AF14" s="11"/>
      <c r="AG14" s="11"/>
    </row>
    <row r="15" customFormat="false" ht="12.75" hidden="false" customHeight="true" outlineLevel="0" collapsed="false">
      <c r="A15" s="40" t="s">
        <v>28</v>
      </c>
      <c r="B15" s="41" t="s">
        <v>29</v>
      </c>
      <c r="C15" s="41" t="s">
        <v>30</v>
      </c>
      <c r="D15" s="36" t="n">
        <v>42613</v>
      </c>
      <c r="E15" s="20" t="n">
        <f aca="false">DATEDIF(D15,$N$3,"m")</f>
        <v>28</v>
      </c>
      <c r="F15" s="37" t="n">
        <v>50000</v>
      </c>
      <c r="G15" s="9"/>
      <c r="H15" s="9" t="n">
        <f aca="false">F15+G15</f>
        <v>50000</v>
      </c>
      <c r="I15" s="38" t="n">
        <f aca="false">IF(F15="sim",1,IF(E15&lt;7,0%,IF(E15&lt;13,0.25,IF(E15&lt;19,0.5,IF(E15&lt;25,0.75,1)))))</f>
        <v>1</v>
      </c>
      <c r="J15" s="9" t="n">
        <f aca="false">G15+(F15*I15)</f>
        <v>50000</v>
      </c>
      <c r="K15" s="9"/>
      <c r="L15" s="9"/>
      <c r="M15" s="9" t="n">
        <v>11500</v>
      </c>
      <c r="N15" s="9" t="n">
        <f aca="false">J15-K15-M15</f>
        <v>38500</v>
      </c>
      <c r="O15" s="9" t="n">
        <f aca="false">IF(I15=0.25,F15,0)</f>
        <v>0</v>
      </c>
      <c r="P15" s="9" t="n">
        <f aca="false">IF(I15=0.5,F15,0)</f>
        <v>0</v>
      </c>
      <c r="Q15" s="9" t="n">
        <f aca="false">IF(I15=0.75,F15,0)</f>
        <v>0</v>
      </c>
      <c r="R15" s="9" t="n">
        <f aca="false">IF(I15=1,F15,0)</f>
        <v>50000</v>
      </c>
      <c r="S15" s="9" t="n">
        <f aca="false">G15</f>
        <v>0</v>
      </c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1"/>
      <c r="AF15" s="11"/>
      <c r="AG15" s="11"/>
    </row>
    <row r="16" customFormat="false" ht="12.75" hidden="false" customHeight="true" outlineLevel="0" collapsed="false">
      <c r="A16" s="40" t="s">
        <v>28</v>
      </c>
      <c r="B16" s="41" t="s">
        <v>29</v>
      </c>
      <c r="C16" s="41" t="s">
        <v>31</v>
      </c>
      <c r="D16" s="36" t="n">
        <v>42856</v>
      </c>
      <c r="E16" s="20" t="n">
        <f aca="false">DATEDIF(D16,$N$3,"m")</f>
        <v>19</v>
      </c>
      <c r="F16" s="37" t="n">
        <v>36000</v>
      </c>
      <c r="G16" s="9" t="n">
        <v>36000</v>
      </c>
      <c r="H16" s="9" t="n">
        <f aca="false">F16+G16</f>
        <v>72000</v>
      </c>
      <c r="I16" s="38" t="n">
        <f aca="false">IF(F16="sim",1,IF(E16&lt;7,0%,IF(E16&lt;13,0.25,IF(E16&lt;19,0.5,IF(E16&lt;25,0.75,1)))))</f>
        <v>0.75</v>
      </c>
      <c r="J16" s="9" t="n">
        <f aca="false">G16+(F16*I16)</f>
        <v>63000</v>
      </c>
      <c r="K16" s="9"/>
      <c r="L16" s="9" t="n">
        <v>6731.71</v>
      </c>
      <c r="M16" s="9"/>
      <c r="N16" s="9" t="n">
        <f aca="false">J16-K16-M16</f>
        <v>63000</v>
      </c>
      <c r="O16" s="9" t="n">
        <f aca="false">IF(I16=0.25,F16,0)</f>
        <v>0</v>
      </c>
      <c r="P16" s="9" t="n">
        <f aca="false">IF(I16=0.5,F16,0)</f>
        <v>0</v>
      </c>
      <c r="Q16" s="9" t="n">
        <f aca="false">IF(I16=0.75,F16,0)</f>
        <v>36000</v>
      </c>
      <c r="R16" s="9" t="n">
        <f aca="false">IF(I16=1,F16,0)</f>
        <v>0</v>
      </c>
      <c r="S16" s="9" t="n">
        <f aca="false">G16</f>
        <v>36000</v>
      </c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1"/>
      <c r="AF16" s="11"/>
      <c r="AG16" s="11"/>
    </row>
    <row r="17" customFormat="false" ht="12.75" hidden="false" customHeight="true" outlineLevel="0" collapsed="false">
      <c r="A17" s="40" t="s">
        <v>28</v>
      </c>
      <c r="B17" s="41" t="s">
        <v>29</v>
      </c>
      <c r="C17" s="18" t="s">
        <v>32</v>
      </c>
      <c r="D17" s="36" t="n">
        <v>42856</v>
      </c>
      <c r="E17" s="20" t="n">
        <f aca="false">DATEDIF(D17,$N$3,"m")</f>
        <v>19</v>
      </c>
      <c r="F17" s="37"/>
      <c r="G17" s="9" t="n">
        <v>-6000</v>
      </c>
      <c r="H17" s="9" t="n">
        <f aca="false">F17+G17</f>
        <v>-6000</v>
      </c>
      <c r="I17" s="38" t="n">
        <f aca="false">IF(F17="sim",1,IF(E17&lt;7,0%,IF(E17&lt;13,0.25,IF(E17&lt;19,0.5,IF(E17&lt;25,0.75,1)))))</f>
        <v>0.75</v>
      </c>
      <c r="J17" s="9" t="n">
        <f aca="false">G17+(F17*I17)</f>
        <v>-6000</v>
      </c>
      <c r="K17" s="9"/>
      <c r="L17" s="9"/>
      <c r="M17" s="9"/>
      <c r="N17" s="9" t="n">
        <f aca="false">J17-K17-M17</f>
        <v>-6000</v>
      </c>
      <c r="O17" s="9" t="n">
        <f aca="false">IF(I17=0.25,F17,0)</f>
        <v>0</v>
      </c>
      <c r="P17" s="9" t="n">
        <f aca="false">IF(I17=0.5,F17,0)</f>
        <v>0</v>
      </c>
      <c r="Q17" s="9" t="n">
        <f aca="false">IF(I17=0.75,F17,0)</f>
        <v>0</v>
      </c>
      <c r="R17" s="9" t="n">
        <f aca="false">IF(I17=1,F17,0)</f>
        <v>0</v>
      </c>
      <c r="S17" s="9" t="n">
        <f aca="false">G17</f>
        <v>-6000</v>
      </c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1"/>
      <c r="AF17" s="11"/>
      <c r="AG17" s="11"/>
    </row>
    <row r="18" customFormat="false" ht="12.75" hidden="false" customHeight="true" outlineLevel="0" collapsed="false"/>
    <row r="19" customFormat="false" ht="12.75" hidden="false" customHeight="true" outlineLevel="0" collapsed="false"/>
    <row r="20" customFormat="false" ht="12.75" hidden="false" customHeight="true" outlineLevel="0" collapsed="false"/>
    <row r="21" customFormat="false" ht="12.75" hidden="false" customHeight="true" outlineLevel="0" collapsed="false"/>
    <row r="22" customFormat="false" ht="12.75" hidden="false" customHeight="true" outlineLevel="0" collapsed="false"/>
    <row r="23" customFormat="false" ht="12.75" hidden="false" customHeight="true" outlineLevel="0" collapsed="false"/>
    <row r="24" customFormat="false" ht="12.75" hidden="false" customHeight="true" outlineLevel="0" collapsed="false"/>
    <row r="25" customFormat="false" ht="12.75" hidden="false" customHeight="true" outlineLevel="0" collapsed="false"/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</sheetData>
  <mergeCells count="24">
    <mergeCell ref="A1:N1"/>
    <mergeCell ref="A2:N2"/>
    <mergeCell ref="A9:B9"/>
    <mergeCell ref="C9:H9"/>
    <mergeCell ref="I9:N9"/>
    <mergeCell ref="O9:S9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M10"/>
    <mergeCell ref="N10:N11"/>
    <mergeCell ref="O10:O11"/>
    <mergeCell ref="P10:P11"/>
    <mergeCell ref="Q10:Q11"/>
    <mergeCell ref="R10:R11"/>
    <mergeCell ref="S10:S11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LibreOffice/6.0.4.2$Windows_X86_64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2017-02-23T18:09:33Z</dcterms:created>
  <dc:creator/>
  <dc:description/>
  <dc:language>pt-PT</dc:language>
  <cp:lastModifiedBy/>
  <cp:lastPrinted>2018-02-20T13:26:44Z</cp:lastPrinted>
  <dcterms:modified xsi:type="dcterms:W3CDTF">2018-06-22T18:14:59Z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