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urs\OneDrive - Logoplaste Consultores Tecnicos SA\Desktop\"/>
    </mc:Choice>
  </mc:AlternateContent>
  <xr:revisionPtr revIDLastSave="0" documentId="13_ncr:1_{E2F4689C-55AF-40BD-A86C-4C9642209916}" xr6:coauthVersionLast="41" xr6:coauthVersionMax="41" xr10:uidLastSave="{00000000-0000-0000-0000-000000000000}"/>
  <bookViews>
    <workbookView xWindow="-120" yWindow="-120" windowWidth="29040" windowHeight="15840" xr2:uid="{808219C4-74CA-4276-B16E-C0A87C34C0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G7" i="1"/>
  <c r="F7" i="1"/>
  <c r="D8" i="1" s="1"/>
  <c r="C8" i="1" s="1"/>
  <c r="F8" i="1" s="1"/>
  <c r="D9" i="1" s="1"/>
  <c r="C9" i="1" s="1"/>
  <c r="F9" i="1" s="1"/>
  <c r="K19" i="1"/>
  <c r="K17" i="1"/>
  <c r="K16" i="1"/>
  <c r="K15" i="1"/>
  <c r="K14" i="1"/>
  <c r="K10" i="1"/>
  <c r="G8" i="1"/>
  <c r="E5" i="1"/>
  <c r="B9" i="1"/>
  <c r="B10" i="1" s="1"/>
  <c r="B11" i="1" l="1"/>
  <c r="G10" i="1"/>
  <c r="G9" i="1"/>
  <c r="D10" i="1"/>
  <c r="C10" i="1" s="1"/>
  <c r="F10" i="1" s="1"/>
  <c r="B12" i="1" l="1"/>
  <c r="G11" i="1"/>
  <c r="D11" i="1"/>
  <c r="C11" i="1" s="1"/>
  <c r="F11" i="1" s="1"/>
  <c r="B13" i="1" l="1"/>
  <c r="G12" i="1"/>
  <c r="D12" i="1"/>
  <c r="C12" i="1" s="1"/>
  <c r="F12" i="1" s="1"/>
  <c r="B14" i="1" l="1"/>
  <c r="G13" i="1"/>
  <c r="D13" i="1"/>
  <c r="C13" i="1" s="1"/>
  <c r="F13" i="1" s="1"/>
  <c r="B15" i="1" l="1"/>
  <c r="G14" i="1"/>
  <c r="D14" i="1"/>
  <c r="C14" i="1" s="1"/>
  <c r="F14" i="1" s="1"/>
  <c r="B16" i="1" l="1"/>
  <c r="G15" i="1"/>
  <c r="D15" i="1"/>
  <c r="C15" i="1" s="1"/>
  <c r="F15" i="1" s="1"/>
  <c r="B17" i="1" l="1"/>
  <c r="G16" i="1"/>
  <c r="D16" i="1"/>
  <c r="C16" i="1" s="1"/>
  <c r="F16" i="1" s="1"/>
  <c r="B18" i="1" l="1"/>
  <c r="G17" i="1"/>
  <c r="D17" i="1"/>
  <c r="C17" i="1" s="1"/>
  <c r="F17" i="1" s="1"/>
  <c r="B19" i="1" l="1"/>
  <c r="G18" i="1"/>
  <c r="D18" i="1"/>
  <c r="C18" i="1" s="1"/>
  <c r="F18" i="1" s="1"/>
  <c r="B20" i="1" l="1"/>
  <c r="G19" i="1"/>
  <c r="D19" i="1"/>
  <c r="C19" i="1" s="1"/>
  <c r="F19" i="1" s="1"/>
  <c r="B21" i="1" l="1"/>
  <c r="G20" i="1"/>
  <c r="D20" i="1"/>
  <c r="C20" i="1" s="1"/>
  <c r="F20" i="1" s="1"/>
  <c r="B22" i="1" l="1"/>
  <c r="G21" i="1"/>
  <c r="D21" i="1"/>
  <c r="C21" i="1" s="1"/>
  <c r="F21" i="1" s="1"/>
  <c r="B23" i="1" l="1"/>
  <c r="G22" i="1"/>
  <c r="D22" i="1"/>
  <c r="C22" i="1" s="1"/>
  <c r="F22" i="1" s="1"/>
  <c r="B24" i="1" l="1"/>
  <c r="G23" i="1"/>
  <c r="D23" i="1"/>
  <c r="C23" i="1" s="1"/>
  <c r="F23" i="1" s="1"/>
  <c r="B25" i="1" l="1"/>
  <c r="G24" i="1"/>
  <c r="D24" i="1"/>
  <c r="C24" i="1" s="1"/>
  <c r="F24" i="1" s="1"/>
  <c r="B26" i="1" l="1"/>
  <c r="G25" i="1"/>
  <c r="D25" i="1"/>
  <c r="C25" i="1" s="1"/>
  <c r="F25" i="1" s="1"/>
  <c r="B27" i="1" l="1"/>
  <c r="G26" i="1"/>
  <c r="D26" i="1"/>
  <c r="C26" i="1" s="1"/>
  <c r="F26" i="1" s="1"/>
  <c r="B28" i="1" l="1"/>
  <c r="G27" i="1"/>
  <c r="D27" i="1"/>
  <c r="C27" i="1" s="1"/>
  <c r="F27" i="1" s="1"/>
  <c r="B29" i="1" l="1"/>
  <c r="G28" i="1"/>
  <c r="D28" i="1"/>
  <c r="C28" i="1" s="1"/>
  <c r="F28" i="1" s="1"/>
  <c r="B30" i="1" l="1"/>
  <c r="G29" i="1"/>
  <c r="D29" i="1"/>
  <c r="C29" i="1" s="1"/>
  <c r="F29" i="1" s="1"/>
  <c r="B31" i="1" l="1"/>
  <c r="G30" i="1"/>
  <c r="D30" i="1"/>
  <c r="C30" i="1" s="1"/>
  <c r="F30" i="1" s="1"/>
  <c r="B32" i="1" l="1"/>
  <c r="G31" i="1"/>
  <c r="D31" i="1"/>
  <c r="C31" i="1" s="1"/>
  <c r="F31" i="1" s="1"/>
  <c r="B33" i="1" l="1"/>
  <c r="G32" i="1"/>
  <c r="D32" i="1"/>
  <c r="C32" i="1" s="1"/>
  <c r="F32" i="1" s="1"/>
  <c r="B34" i="1" l="1"/>
  <c r="G33" i="1"/>
  <c r="D33" i="1"/>
  <c r="C33" i="1" s="1"/>
  <c r="F33" i="1" s="1"/>
  <c r="B35" i="1" l="1"/>
  <c r="G34" i="1"/>
  <c r="D34" i="1"/>
  <c r="C34" i="1" s="1"/>
  <c r="F34" i="1" s="1"/>
  <c r="B36" i="1" l="1"/>
  <c r="G35" i="1"/>
  <c r="D35" i="1"/>
  <c r="C35" i="1" s="1"/>
  <c r="F35" i="1" s="1"/>
  <c r="B37" i="1" l="1"/>
  <c r="G36" i="1"/>
  <c r="D36" i="1"/>
  <c r="C36" i="1" s="1"/>
  <c r="F36" i="1" s="1"/>
  <c r="B38" i="1" l="1"/>
  <c r="G37" i="1"/>
  <c r="D37" i="1"/>
  <c r="C37" i="1" s="1"/>
  <c r="F37" i="1" s="1"/>
  <c r="B39" i="1" l="1"/>
  <c r="G38" i="1"/>
  <c r="D38" i="1"/>
  <c r="C38" i="1" s="1"/>
  <c r="F38" i="1" s="1"/>
  <c r="B40" i="1" l="1"/>
  <c r="G39" i="1"/>
  <c r="D39" i="1"/>
  <c r="C39" i="1" s="1"/>
  <c r="F39" i="1" s="1"/>
  <c r="B41" i="1" l="1"/>
  <c r="G40" i="1"/>
  <c r="D40" i="1"/>
  <c r="C40" i="1" s="1"/>
  <c r="F40" i="1" s="1"/>
  <c r="G41" i="1" l="1"/>
  <c r="B42" i="1"/>
  <c r="D41" i="1"/>
  <c r="C41" i="1" s="1"/>
  <c r="F41" i="1" s="1"/>
  <c r="B43" i="1" l="1"/>
  <c r="G43" i="1" s="1"/>
  <c r="G42" i="1"/>
  <c r="D42" i="1"/>
  <c r="C42" i="1" s="1"/>
  <c r="F42" i="1" s="1"/>
  <c r="D43" i="1" l="1"/>
  <c r="C43" i="1" s="1"/>
  <c r="F43" i="1" s="1"/>
</calcChain>
</file>

<file path=xl/sharedStrings.xml><?xml version="1.0" encoding="utf-8"?>
<sst xmlns="http://schemas.openxmlformats.org/spreadsheetml/2006/main" count="14" uniqueCount="14">
  <si>
    <t>Capital</t>
  </si>
  <si>
    <t>Juro</t>
  </si>
  <si>
    <t>Prestação</t>
  </si>
  <si>
    <t>Saldo</t>
  </si>
  <si>
    <t>VP</t>
  </si>
  <si>
    <t>R</t>
  </si>
  <si>
    <t>i</t>
  </si>
  <si>
    <t>n</t>
  </si>
  <si>
    <t>VP = [R * ((1+i)^n)-1] / (i*(1+i)^n</t>
  </si>
  <si>
    <t>(1+i)^n</t>
  </si>
  <si>
    <t>((1+i)^n)-1</t>
  </si>
  <si>
    <t>R* (((1+i)^n)-1)</t>
  </si>
  <si>
    <t>(i*(1+i)^n</t>
  </si>
  <si>
    <t>Desconto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</si>
</sst>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7" formatCode="0.0000%"/>
  </numFmts>
  <fonts count="2" x14ac:knownFonts="1">
    <font>
      <sz val="10"/>
      <color theme="1"/>
      <name val="Calibri"/>
      <family val="2"/>
    </font>
    <font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7" fontId="0" fillId="0" borderId="0" xfId="0" applyNumberFormat="1"/>
    <xf numFmtId="4" fontId="0" fillId="0" borderId="0" xfId="0" applyNumberForma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64ABB-7632-4E48-8AB0-41CC99803BE6}">
  <dimension ref="B4:K43"/>
  <sheetViews>
    <sheetView showGridLines="0" tabSelected="1" workbookViewId="0">
      <selection activeCell="J6" sqref="J6"/>
    </sheetView>
  </sheetViews>
  <sheetFormatPr defaultRowHeight="12.75" x14ac:dyDescent="0.2"/>
  <cols>
    <col min="1" max="1" width="0.85546875" customWidth="1"/>
    <col min="5" max="5" width="9.42578125" style="1" bestFit="1" customWidth="1"/>
    <col min="7" max="7" width="9.42578125" bestFit="1" customWidth="1"/>
    <col min="8" max="8" width="9.85546875" bestFit="1" customWidth="1"/>
    <col min="10" max="10" width="12.5703125" customWidth="1"/>
  </cols>
  <sheetData>
    <row r="4" spans="2:11" x14ac:dyDescent="0.2">
      <c r="E4" s="2">
        <v>4.0740000000000004E-3</v>
      </c>
    </row>
    <row r="5" spans="2:11" x14ac:dyDescent="0.2">
      <c r="E5" s="3">
        <f>+SUM(E8:E43)</f>
        <v>-79200</v>
      </c>
    </row>
    <row r="6" spans="2:11" x14ac:dyDescent="0.2">
      <c r="C6" t="s">
        <v>0</v>
      </c>
      <c r="D6" t="s">
        <v>1</v>
      </c>
      <c r="E6" s="1" t="s">
        <v>2</v>
      </c>
      <c r="F6" t="s">
        <v>3</v>
      </c>
      <c r="G6" t="s">
        <v>13</v>
      </c>
    </row>
    <row r="7" spans="2:11" x14ac:dyDescent="0.2">
      <c r="F7" s="3">
        <f>+K19</f>
        <v>73526.963377506763</v>
      </c>
      <c r="G7" s="3">
        <f>+SUM(G8:G43)</f>
        <v>-73526.963377508611</v>
      </c>
      <c r="H7" s="4">
        <f>+F7+G7</f>
        <v>-1.8480932340025902E-9</v>
      </c>
      <c r="J7" t="s">
        <v>8</v>
      </c>
    </row>
    <row r="8" spans="2:11" x14ac:dyDescent="0.2">
      <c r="B8">
        <v>1</v>
      </c>
      <c r="C8" s="3">
        <f>+E8-D8</f>
        <v>-1900.4511512000374</v>
      </c>
      <c r="D8" s="3">
        <f>+-F7*$E$4</f>
        <v>-299.54884879996257</v>
      </c>
      <c r="E8" s="3">
        <v>-2200</v>
      </c>
      <c r="F8" s="3">
        <f>+F7+C8</f>
        <v>71626.512226306731</v>
      </c>
      <c r="G8" s="3">
        <f>+E8*(1+$E$4)^-B8</f>
        <v>-2191.073566290931</v>
      </c>
    </row>
    <row r="9" spans="2:11" x14ac:dyDescent="0.2">
      <c r="B9">
        <f>+B8+1</f>
        <v>2</v>
      </c>
      <c r="C9" s="3">
        <f t="shared" ref="C9:C43" si="0">+E9-D9</f>
        <v>-1908.1935891900264</v>
      </c>
      <c r="D9" s="3">
        <f t="shared" ref="D9:D43" si="1">+-F8*$E$4</f>
        <v>-291.80641080997367</v>
      </c>
      <c r="E9" s="3">
        <v>-2200</v>
      </c>
      <c r="F9" s="3">
        <f t="shared" ref="F9:F43" si="2">+F8+C9</f>
        <v>69718.31863711671</v>
      </c>
      <c r="G9" s="3">
        <f t="shared" ref="G9:G43" si="3">+E9*(1+$E$4)^-B9</f>
        <v>-2182.183351317663</v>
      </c>
      <c r="J9" t="s">
        <v>5</v>
      </c>
      <c r="K9">
        <v>2200</v>
      </c>
    </row>
    <row r="10" spans="2:11" x14ac:dyDescent="0.2">
      <c r="B10">
        <f t="shared" ref="B10:B43" si="4">+B9+1</f>
        <v>3</v>
      </c>
      <c r="C10" s="3">
        <f t="shared" si="0"/>
        <v>-1915.9675698723865</v>
      </c>
      <c r="D10" s="3">
        <f t="shared" si="1"/>
        <v>-284.03243012761351</v>
      </c>
      <c r="E10" s="3">
        <v>-2200</v>
      </c>
      <c r="F10" s="3">
        <f t="shared" si="2"/>
        <v>67802.351067244323</v>
      </c>
      <c r="G10" s="3">
        <f t="shared" si="3"/>
        <v>-2173.3292081237673</v>
      </c>
      <c r="J10" t="s">
        <v>6</v>
      </c>
      <c r="K10" s="2">
        <f>+E4</f>
        <v>4.0740000000000004E-3</v>
      </c>
    </row>
    <row r="11" spans="2:11" x14ac:dyDescent="0.2">
      <c r="B11">
        <f t="shared" si="4"/>
        <v>4</v>
      </c>
      <c r="C11" s="3">
        <f t="shared" si="0"/>
        <v>-1923.7732217520465</v>
      </c>
      <c r="D11" s="3">
        <f t="shared" si="1"/>
        <v>-276.2267782479534</v>
      </c>
      <c r="E11" s="3">
        <v>-2200</v>
      </c>
      <c r="F11" s="3">
        <f t="shared" si="2"/>
        <v>65878.577845492269</v>
      </c>
      <c r="G11" s="3">
        <f t="shared" si="3"/>
        <v>-2164.5109903490852</v>
      </c>
      <c r="J11" t="s">
        <v>7</v>
      </c>
      <c r="K11">
        <v>36</v>
      </c>
    </row>
    <row r="12" spans="2:11" x14ac:dyDescent="0.2">
      <c r="B12">
        <f t="shared" si="4"/>
        <v>5</v>
      </c>
      <c r="C12" s="3">
        <f t="shared" si="0"/>
        <v>-1931.6106738574645</v>
      </c>
      <c r="D12" s="3">
        <f t="shared" si="1"/>
        <v>-268.38932614253554</v>
      </c>
      <c r="E12" s="3">
        <v>-2200</v>
      </c>
      <c r="F12" s="3">
        <f t="shared" si="2"/>
        <v>63946.967171634802</v>
      </c>
      <c r="G12" s="3">
        <f t="shared" si="3"/>
        <v>-2155.7285522273114</v>
      </c>
    </row>
    <row r="13" spans="2:11" x14ac:dyDescent="0.2">
      <c r="B13">
        <f t="shared" si="4"/>
        <v>6</v>
      </c>
      <c r="C13" s="3">
        <f t="shared" si="0"/>
        <v>-1939.4800557427598</v>
      </c>
      <c r="D13" s="3">
        <f t="shared" si="1"/>
        <v>-260.51994425724018</v>
      </c>
      <c r="E13" s="3">
        <v>-2200</v>
      </c>
      <c r="F13" s="3">
        <f t="shared" si="2"/>
        <v>62007.487115892043</v>
      </c>
      <c r="G13" s="3">
        <f t="shared" si="3"/>
        <v>-2146.981748583582</v>
      </c>
    </row>
    <row r="14" spans="2:11" x14ac:dyDescent="0.2">
      <c r="B14">
        <f t="shared" si="4"/>
        <v>7</v>
      </c>
      <c r="C14" s="3">
        <f t="shared" si="0"/>
        <v>-1947.3814974898557</v>
      </c>
      <c r="D14" s="3">
        <f t="shared" si="1"/>
        <v>-252.6185025101442</v>
      </c>
      <c r="E14" s="3">
        <v>-2200</v>
      </c>
      <c r="F14" s="3">
        <f t="shared" si="2"/>
        <v>60060.105618402187</v>
      </c>
      <c r="G14" s="3">
        <f t="shared" si="3"/>
        <v>-2138.2704348320763</v>
      </c>
      <c r="J14" s="1" t="s">
        <v>9</v>
      </c>
      <c r="K14">
        <f>+(1+K10)^K11</f>
        <v>1.1576198623210141</v>
      </c>
    </row>
    <row r="15" spans="2:11" x14ac:dyDescent="0.2">
      <c r="B15">
        <f t="shared" si="4"/>
        <v>8</v>
      </c>
      <c r="C15" s="3">
        <f t="shared" si="0"/>
        <v>-1955.3151297106294</v>
      </c>
      <c r="D15" s="3">
        <f t="shared" si="1"/>
        <v>-244.68487028937054</v>
      </c>
      <c r="E15" s="3">
        <v>-2200</v>
      </c>
      <c r="F15" s="3">
        <f t="shared" si="2"/>
        <v>58104.790488691557</v>
      </c>
      <c r="G15" s="3">
        <f t="shared" si="3"/>
        <v>-2129.5944669736259</v>
      </c>
      <c r="J15" s="1" t="s">
        <v>10</v>
      </c>
      <c r="K15">
        <f>+K14-1</f>
        <v>0.1576198623210141</v>
      </c>
    </row>
    <row r="16" spans="2:11" x14ac:dyDescent="0.2">
      <c r="B16">
        <f t="shared" si="4"/>
        <v>9</v>
      </c>
      <c r="C16" s="3">
        <f t="shared" si="0"/>
        <v>-1963.2810835490707</v>
      </c>
      <c r="D16" s="3">
        <f t="shared" si="1"/>
        <v>-236.71891645092941</v>
      </c>
      <c r="E16" s="3">
        <v>-2200</v>
      </c>
      <c r="F16" s="3">
        <f t="shared" si="2"/>
        <v>56141.509405142489</v>
      </c>
      <c r="G16" s="3">
        <f t="shared" si="3"/>
        <v>-2120.9537015933347</v>
      </c>
      <c r="J16" t="s">
        <v>11</v>
      </c>
      <c r="K16">
        <f>+K9*K15</f>
        <v>346.76369710623101</v>
      </c>
    </row>
    <row r="17" spans="2:11" x14ac:dyDescent="0.2">
      <c r="B17">
        <f t="shared" si="4"/>
        <v>10</v>
      </c>
      <c r="C17" s="3">
        <f t="shared" si="0"/>
        <v>-1971.2794906834495</v>
      </c>
      <c r="D17" s="3">
        <f t="shared" si="1"/>
        <v>-228.72050931655053</v>
      </c>
      <c r="E17" s="3">
        <v>-2200</v>
      </c>
      <c r="F17" s="3">
        <f t="shared" si="2"/>
        <v>54170.229914459043</v>
      </c>
      <c r="G17" s="3">
        <f t="shared" si="3"/>
        <v>-2112.3479958582084</v>
      </c>
      <c r="J17" t="s">
        <v>12</v>
      </c>
      <c r="K17">
        <f>+(K10*K14)</f>
        <v>4.7161433190958122E-3</v>
      </c>
    </row>
    <row r="18" spans="2:11" x14ac:dyDescent="0.2">
      <c r="B18">
        <f t="shared" si="4"/>
        <v>11</v>
      </c>
      <c r="C18" s="3">
        <f t="shared" si="0"/>
        <v>-1979.3104833284938</v>
      </c>
      <c r="D18" s="3">
        <f t="shared" si="1"/>
        <v>-220.68951667150617</v>
      </c>
      <c r="E18" s="3">
        <v>-2200</v>
      </c>
      <c r="F18" s="3">
        <f t="shared" si="2"/>
        <v>52190.919431130547</v>
      </c>
      <c r="G18" s="3">
        <f t="shared" si="3"/>
        <v>-2103.7772075147936</v>
      </c>
    </row>
    <row r="19" spans="2:11" x14ac:dyDescent="0.2">
      <c r="B19">
        <f t="shared" si="4"/>
        <v>12</v>
      </c>
      <c r="C19" s="3">
        <f t="shared" si="0"/>
        <v>-1987.3741942375741</v>
      </c>
      <c r="D19" s="3">
        <f t="shared" si="1"/>
        <v>-212.62580576242587</v>
      </c>
      <c r="E19" s="3">
        <v>-2200</v>
      </c>
      <c r="F19" s="3">
        <f t="shared" si="2"/>
        <v>50203.545236892976</v>
      </c>
      <c r="G19" s="3">
        <f t="shared" si="3"/>
        <v>-2095.2411948868248</v>
      </c>
      <c r="J19" t="s">
        <v>4</v>
      </c>
      <c r="K19" s="3">
        <f>+K16/K17</f>
        <v>73526.963377506763</v>
      </c>
    </row>
    <row r="20" spans="2:11" x14ac:dyDescent="0.2">
      <c r="B20">
        <f t="shared" si="4"/>
        <v>13</v>
      </c>
      <c r="C20" s="3">
        <f t="shared" si="0"/>
        <v>-1995.4707567048981</v>
      </c>
      <c r="D20" s="3">
        <f t="shared" si="1"/>
        <v>-204.52924329510199</v>
      </c>
      <c r="E20" s="3">
        <v>-2200</v>
      </c>
      <c r="F20" s="3">
        <f t="shared" si="2"/>
        <v>48208.074480188079</v>
      </c>
      <c r="G20" s="3">
        <f t="shared" si="3"/>
        <v>-2086.7398168728851</v>
      </c>
    </row>
    <row r="21" spans="2:11" x14ac:dyDescent="0.2">
      <c r="B21">
        <f t="shared" si="4"/>
        <v>14</v>
      </c>
      <c r="C21" s="3">
        <f t="shared" si="0"/>
        <v>-2003.6003045677137</v>
      </c>
      <c r="D21" s="3">
        <f t="shared" si="1"/>
        <v>-196.39969543228625</v>
      </c>
      <c r="E21" s="3">
        <v>-2200</v>
      </c>
      <c r="F21" s="3">
        <f t="shared" si="2"/>
        <v>46204.474175620366</v>
      </c>
      <c r="G21" s="3">
        <f t="shared" si="3"/>
        <v>-2078.2729329440708</v>
      </c>
    </row>
    <row r="22" spans="2:11" x14ac:dyDescent="0.2">
      <c r="B22">
        <f t="shared" si="4"/>
        <v>15</v>
      </c>
      <c r="C22" s="3">
        <f t="shared" si="0"/>
        <v>-2011.7629722085226</v>
      </c>
      <c r="D22" s="3">
        <f t="shared" si="1"/>
        <v>-188.23702779147737</v>
      </c>
      <c r="E22" s="3">
        <v>-2200</v>
      </c>
      <c r="F22" s="3">
        <f t="shared" si="2"/>
        <v>44192.71120341184</v>
      </c>
      <c r="G22" s="3">
        <f t="shared" si="3"/>
        <v>-2069.8404031416721</v>
      </c>
    </row>
    <row r="23" spans="2:11" x14ac:dyDescent="0.2">
      <c r="B23">
        <f t="shared" si="4"/>
        <v>16</v>
      </c>
      <c r="C23" s="3">
        <f t="shared" si="0"/>
        <v>-2019.9588945573</v>
      </c>
      <c r="D23" s="3">
        <f t="shared" si="1"/>
        <v>-180.04110544269986</v>
      </c>
      <c r="E23" s="3">
        <v>-2200</v>
      </c>
      <c r="F23" s="3">
        <f t="shared" si="2"/>
        <v>42172.752308854542</v>
      </c>
      <c r="G23" s="3">
        <f t="shared" si="3"/>
        <v>-2061.4420880748553</v>
      </c>
    </row>
    <row r="24" spans="2:11" x14ac:dyDescent="0.2">
      <c r="B24">
        <f t="shared" si="4"/>
        <v>17</v>
      </c>
      <c r="C24" s="3">
        <f t="shared" si="0"/>
        <v>-2028.1882070937265</v>
      </c>
      <c r="D24" s="3">
        <f t="shared" si="1"/>
        <v>-171.81179290627341</v>
      </c>
      <c r="E24" s="3">
        <v>-2200</v>
      </c>
      <c r="F24" s="3">
        <f t="shared" si="2"/>
        <v>40144.564101760814</v>
      </c>
      <c r="G24" s="3">
        <f t="shared" si="3"/>
        <v>-2053.0778489183622</v>
      </c>
    </row>
    <row r="25" spans="2:11" x14ac:dyDescent="0.2">
      <c r="B25">
        <f t="shared" si="4"/>
        <v>18</v>
      </c>
      <c r="C25" s="3">
        <f t="shared" si="0"/>
        <v>-2036.4510458494265</v>
      </c>
      <c r="D25" s="3">
        <f t="shared" si="1"/>
        <v>-163.54895415057356</v>
      </c>
      <c r="E25" s="3">
        <v>-2200</v>
      </c>
      <c r="F25" s="3">
        <f t="shared" si="2"/>
        <v>38108.113055911388</v>
      </c>
      <c r="G25" s="3">
        <f t="shared" si="3"/>
        <v>-2044.7475474102132</v>
      </c>
    </row>
    <row r="26" spans="2:11" x14ac:dyDescent="0.2">
      <c r="B26">
        <f t="shared" si="4"/>
        <v>19</v>
      </c>
      <c r="C26" s="3">
        <f t="shared" si="0"/>
        <v>-2044.7475474102171</v>
      </c>
      <c r="D26" s="3">
        <f t="shared" si="1"/>
        <v>-155.25245258978302</v>
      </c>
      <c r="E26" s="3">
        <v>-2200</v>
      </c>
      <c r="F26" s="3">
        <f t="shared" si="2"/>
        <v>36063.365508501171</v>
      </c>
      <c r="G26" s="3">
        <f t="shared" si="3"/>
        <v>-2036.4510458494226</v>
      </c>
    </row>
    <row r="27" spans="2:11" x14ac:dyDescent="0.2">
      <c r="B27">
        <f t="shared" si="4"/>
        <v>20</v>
      </c>
      <c r="C27" s="3">
        <f t="shared" si="0"/>
        <v>-2053.0778489183663</v>
      </c>
      <c r="D27" s="3">
        <f t="shared" si="1"/>
        <v>-146.92215108163379</v>
      </c>
      <c r="E27" s="3">
        <v>-2200</v>
      </c>
      <c r="F27" s="3">
        <f t="shared" si="2"/>
        <v>34010.287659582806</v>
      </c>
      <c r="G27" s="3">
        <f t="shared" si="3"/>
        <v>-2028.1882070937229</v>
      </c>
    </row>
    <row r="28" spans="2:11" x14ac:dyDescent="0.2">
      <c r="B28">
        <f t="shared" si="4"/>
        <v>21</v>
      </c>
      <c r="C28" s="3">
        <f t="shared" si="0"/>
        <v>-2061.4420880748598</v>
      </c>
      <c r="D28" s="3">
        <f t="shared" si="1"/>
        <v>-138.55791192514036</v>
      </c>
      <c r="E28" s="3">
        <v>-2200</v>
      </c>
      <c r="F28" s="3">
        <f t="shared" si="2"/>
        <v>31948.845571507947</v>
      </c>
      <c r="G28" s="3">
        <f t="shared" si="3"/>
        <v>-2019.9588945572968</v>
      </c>
    </row>
    <row r="29" spans="2:11" x14ac:dyDescent="0.2">
      <c r="B29">
        <f t="shared" si="4"/>
        <v>22</v>
      </c>
      <c r="C29" s="3">
        <f t="shared" si="0"/>
        <v>-2069.8404031416767</v>
      </c>
      <c r="D29" s="3">
        <f t="shared" si="1"/>
        <v>-130.1595968583234</v>
      </c>
      <c r="E29" s="3">
        <v>-2200</v>
      </c>
      <c r="F29" s="3">
        <f t="shared" si="2"/>
        <v>29879.005168366271</v>
      </c>
      <c r="G29" s="3">
        <f t="shared" si="3"/>
        <v>-2011.7629722085196</v>
      </c>
    </row>
    <row r="30" spans="2:11" x14ac:dyDescent="0.2">
      <c r="B30">
        <f t="shared" si="4"/>
        <v>23</v>
      </c>
      <c r="C30" s="3">
        <f t="shared" si="0"/>
        <v>-2078.2729329440758</v>
      </c>
      <c r="D30" s="3">
        <f t="shared" si="1"/>
        <v>-121.72706705592419</v>
      </c>
      <c r="E30" s="3">
        <v>-2200</v>
      </c>
      <c r="F30" s="3">
        <f t="shared" si="2"/>
        <v>27800.732235422194</v>
      </c>
      <c r="G30" s="3">
        <f t="shared" si="3"/>
        <v>-2003.6003045677107</v>
      </c>
    </row>
    <row r="31" spans="2:11" x14ac:dyDescent="0.2">
      <c r="B31">
        <f t="shared" si="4"/>
        <v>24</v>
      </c>
      <c r="C31" s="3">
        <f t="shared" si="0"/>
        <v>-2086.7398168728901</v>
      </c>
      <c r="D31" s="3">
        <f t="shared" si="1"/>
        <v>-113.26018312711003</v>
      </c>
      <c r="E31" s="3">
        <v>-2200</v>
      </c>
      <c r="F31" s="3">
        <f t="shared" si="2"/>
        <v>25713.992418549304</v>
      </c>
      <c r="G31" s="3">
        <f t="shared" si="3"/>
        <v>-1995.4707567048954</v>
      </c>
    </row>
    <row r="32" spans="2:11" x14ac:dyDescent="0.2">
      <c r="B32">
        <f t="shared" si="4"/>
        <v>25</v>
      </c>
      <c r="C32" s="3">
        <f t="shared" si="0"/>
        <v>-2095.2411948868303</v>
      </c>
      <c r="D32" s="3">
        <f t="shared" si="1"/>
        <v>-104.75880511316987</v>
      </c>
      <c r="E32" s="3">
        <v>-2200</v>
      </c>
      <c r="F32" s="3">
        <f t="shared" si="2"/>
        <v>23618.751223662475</v>
      </c>
      <c r="G32" s="3">
        <f t="shared" si="3"/>
        <v>-1987.3741942375716</v>
      </c>
    </row>
    <row r="33" spans="2:7" x14ac:dyDescent="0.2">
      <c r="B33">
        <f t="shared" si="4"/>
        <v>26</v>
      </c>
      <c r="C33" s="3">
        <f t="shared" si="0"/>
        <v>-2103.7772075147991</v>
      </c>
      <c r="D33" s="3">
        <f t="shared" si="1"/>
        <v>-96.222792485200927</v>
      </c>
      <c r="E33" s="3">
        <v>-2200</v>
      </c>
      <c r="F33" s="3">
        <f t="shared" si="2"/>
        <v>21514.974016147677</v>
      </c>
      <c r="G33" s="3">
        <f t="shared" si="3"/>
        <v>-1979.3104833284913</v>
      </c>
    </row>
    <row r="34" spans="2:7" x14ac:dyDescent="0.2">
      <c r="B34">
        <f t="shared" si="4"/>
        <v>27</v>
      </c>
      <c r="C34" s="3">
        <f t="shared" si="0"/>
        <v>-2112.3479958582143</v>
      </c>
      <c r="D34" s="3">
        <f t="shared" si="1"/>
        <v>-87.652004141785639</v>
      </c>
      <c r="E34" s="3">
        <v>-2200</v>
      </c>
      <c r="F34" s="3">
        <f t="shared" si="2"/>
        <v>19402.626020289463</v>
      </c>
      <c r="G34" s="3">
        <f t="shared" si="3"/>
        <v>-1971.2794906834474</v>
      </c>
    </row>
    <row r="35" spans="2:7" x14ac:dyDescent="0.2">
      <c r="B35">
        <f t="shared" si="4"/>
        <v>28</v>
      </c>
      <c r="C35" s="3">
        <f t="shared" si="0"/>
        <v>-2120.9537015933406</v>
      </c>
      <c r="D35" s="3">
        <f t="shared" si="1"/>
        <v>-79.046298406659275</v>
      </c>
      <c r="E35" s="3">
        <v>-2200</v>
      </c>
      <c r="F35" s="3">
        <f t="shared" si="2"/>
        <v>17281.672318696121</v>
      </c>
      <c r="G35" s="3">
        <f t="shared" si="3"/>
        <v>-1963.2810835490686</v>
      </c>
    </row>
    <row r="36" spans="2:7" x14ac:dyDescent="0.2">
      <c r="B36">
        <f t="shared" si="4"/>
        <v>29</v>
      </c>
      <c r="C36" s="3">
        <f t="shared" si="0"/>
        <v>-2129.5944669736318</v>
      </c>
      <c r="D36" s="3">
        <f t="shared" si="1"/>
        <v>-70.405533026368005</v>
      </c>
      <c r="E36" s="3">
        <v>-2200</v>
      </c>
      <c r="F36" s="3">
        <f t="shared" si="2"/>
        <v>15152.07785172249</v>
      </c>
      <c r="G36" s="3">
        <f t="shared" si="3"/>
        <v>-1955.3151297106281</v>
      </c>
    </row>
    <row r="37" spans="2:7" x14ac:dyDescent="0.2">
      <c r="B37">
        <f t="shared" si="4"/>
        <v>30</v>
      </c>
      <c r="C37" s="3">
        <f t="shared" si="0"/>
        <v>-2138.2704348320826</v>
      </c>
      <c r="D37" s="3">
        <f t="shared" si="1"/>
        <v>-61.729565167917428</v>
      </c>
      <c r="E37" s="3">
        <v>-2200</v>
      </c>
      <c r="F37" s="3">
        <f t="shared" si="2"/>
        <v>13013.807416890408</v>
      </c>
      <c r="G37" s="3">
        <f t="shared" si="3"/>
        <v>-1947.3814974898544</v>
      </c>
    </row>
    <row r="38" spans="2:7" x14ac:dyDescent="0.2">
      <c r="B38">
        <f t="shared" si="4"/>
        <v>31</v>
      </c>
      <c r="C38" s="3">
        <f t="shared" si="0"/>
        <v>-2146.9817485835883</v>
      </c>
      <c r="D38" s="3">
        <f t="shared" si="1"/>
        <v>-53.018251416411523</v>
      </c>
      <c r="E38" s="3">
        <v>-2200</v>
      </c>
      <c r="F38" s="3">
        <f t="shared" si="2"/>
        <v>10866.825668306819</v>
      </c>
      <c r="G38" s="3">
        <f t="shared" si="3"/>
        <v>-1939.4800557427589</v>
      </c>
    </row>
    <row r="39" spans="2:7" x14ac:dyDescent="0.2">
      <c r="B39">
        <f t="shared" si="4"/>
        <v>32</v>
      </c>
      <c r="C39" s="3">
        <f t="shared" si="0"/>
        <v>-2155.7285522273182</v>
      </c>
      <c r="D39" s="3">
        <f t="shared" si="1"/>
        <v>-44.271447772681988</v>
      </c>
      <c r="E39" s="3">
        <v>-2200</v>
      </c>
      <c r="F39" s="3">
        <f t="shared" si="2"/>
        <v>8711.0971160795016</v>
      </c>
      <c r="G39" s="3">
        <f t="shared" si="3"/>
        <v>-1931.6106738574636</v>
      </c>
    </row>
    <row r="40" spans="2:7" x14ac:dyDescent="0.2">
      <c r="B40">
        <f t="shared" si="4"/>
        <v>33</v>
      </c>
      <c r="C40" s="3">
        <f t="shared" si="0"/>
        <v>-2164.510990349092</v>
      </c>
      <c r="D40" s="3">
        <f t="shared" si="1"/>
        <v>-35.489009650907896</v>
      </c>
      <c r="E40" s="3">
        <v>-2200</v>
      </c>
      <c r="F40" s="3">
        <f t="shared" si="2"/>
        <v>6546.5861257304095</v>
      </c>
      <c r="G40" s="3">
        <f t="shared" si="3"/>
        <v>-1923.7732217520461</v>
      </c>
    </row>
    <row r="41" spans="2:7" x14ac:dyDescent="0.2">
      <c r="B41">
        <f t="shared" si="4"/>
        <v>34</v>
      </c>
      <c r="C41" s="3">
        <f t="shared" si="0"/>
        <v>-2173.3292081237742</v>
      </c>
      <c r="D41" s="3">
        <f t="shared" si="1"/>
        <v>-26.670791876225692</v>
      </c>
      <c r="E41" s="3">
        <v>-2200</v>
      </c>
      <c r="F41" s="3">
        <f t="shared" si="2"/>
        <v>4373.2569176066354</v>
      </c>
      <c r="G41" s="3">
        <f t="shared" si="3"/>
        <v>-1915.9675698723859</v>
      </c>
    </row>
    <row r="42" spans="2:7" x14ac:dyDescent="0.2">
      <c r="B42">
        <f t="shared" si="4"/>
        <v>35</v>
      </c>
      <c r="C42" s="3">
        <f t="shared" si="0"/>
        <v>-2182.1833513176707</v>
      </c>
      <c r="D42" s="3">
        <f t="shared" si="1"/>
        <v>-17.816648682329433</v>
      </c>
      <c r="E42" s="3">
        <v>-2200</v>
      </c>
      <c r="F42" s="3">
        <f t="shared" si="2"/>
        <v>2191.0735662889647</v>
      </c>
      <c r="G42" s="3">
        <f t="shared" si="3"/>
        <v>-1908.1935891900262</v>
      </c>
    </row>
    <row r="43" spans="2:7" x14ac:dyDescent="0.2">
      <c r="B43">
        <f t="shared" si="4"/>
        <v>36</v>
      </c>
      <c r="C43" s="3">
        <f t="shared" si="0"/>
        <v>-2191.0735662909387</v>
      </c>
      <c r="D43" s="3">
        <f t="shared" si="1"/>
        <v>-8.9264337090612429</v>
      </c>
      <c r="E43" s="3">
        <v>-2200</v>
      </c>
      <c r="F43" s="3">
        <f t="shared" si="2"/>
        <v>-1.9740582501981407E-9</v>
      </c>
      <c r="G43" s="3">
        <f t="shared" si="3"/>
        <v>-1900.4511512000372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Sousa</dc:creator>
  <cp:lastModifiedBy>Artur Sousa</cp:lastModifiedBy>
  <dcterms:created xsi:type="dcterms:W3CDTF">2019-10-17T08:51:01Z</dcterms:created>
  <dcterms:modified xsi:type="dcterms:W3CDTF">2019-10-17T09:26:09Z</dcterms:modified>
</cp:coreProperties>
</file>