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"/>
    </mc:Choice>
  </mc:AlternateContent>
  <xr:revisionPtr revIDLastSave="0" documentId="13_ncr:1_{58BC71F6-AFA4-467E-B5F3-5E444F0105E2}" xr6:coauthVersionLast="47" xr6:coauthVersionMax="47" xr10:uidLastSave="{00000000-0000-0000-0000-000000000000}"/>
  <bookViews>
    <workbookView xWindow="-110" yWindow="-110" windowWidth="19420" windowHeight="10420" xr2:uid="{8833D1D0-7F70-4CC9-A81F-1FB209C812DA}"/>
  </bookViews>
  <sheets>
    <sheet name="Simulador PenhoraSaláriosVL3.0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C26" i="1"/>
  <c r="C30" i="1" l="1"/>
  <c r="C31" i="1" s="1"/>
  <c r="C32" i="1" s="1"/>
</calcChain>
</file>

<file path=xl/sharedStrings.xml><?xml version="1.0" encoding="utf-8"?>
<sst xmlns="http://schemas.openxmlformats.org/spreadsheetml/2006/main" count="35" uniqueCount="35">
  <si>
    <t>Salário Mínimo Nacional</t>
  </si>
  <si>
    <t>Vencimento Base</t>
  </si>
  <si>
    <t>Comissões</t>
  </si>
  <si>
    <t>Diuturnidades</t>
  </si>
  <si>
    <t>Subsídio de Refeição</t>
  </si>
  <si>
    <t>Horas Extraordinárias</t>
  </si>
  <si>
    <t>Outros Abonos</t>
  </si>
  <si>
    <t>Retenção na Fonte (IRS)</t>
  </si>
  <si>
    <t>Taxa Social Única (SS)</t>
  </si>
  <si>
    <t>Salário Líquido</t>
  </si>
  <si>
    <t>Valor Impenhorável</t>
  </si>
  <si>
    <t>Valor Penhorável</t>
  </si>
  <si>
    <t>Total Abonos</t>
  </si>
  <si>
    <t>Total Descontos</t>
  </si>
  <si>
    <t>https://www.facebook.com/VascoLopesTOC/</t>
  </si>
  <si>
    <t>Se o cálculo do salário líquido for superior a 665,00 €, então será calculado o valor impenhorável (2/3) e o remanescente (1/3) é penhorado, sendo que o valor impenhorável será sempre o valor do SMN (665,00€)</t>
  </si>
  <si>
    <t>Autor</t>
  </si>
  <si>
    <t>Vasco Lopes Contabilista Certificado/Consultor Gestão</t>
  </si>
  <si>
    <t>Email</t>
  </si>
  <si>
    <t>vascolopes.contabilidade@hotmail.com</t>
  </si>
  <si>
    <t>Facebook</t>
  </si>
  <si>
    <t>Catálogo</t>
  </si>
  <si>
    <t>https://www.facebook.com/VascoLopesTOC/posts/739704070043915</t>
  </si>
  <si>
    <t>LinkedIn</t>
  </si>
  <si>
    <t>https://www.linkedin.com/company/vasco-lopes-contabilista-certificado</t>
  </si>
  <si>
    <t>Instagram</t>
  </si>
  <si>
    <t>https://www.instagram.com/vascolopes.contabilista/</t>
  </si>
  <si>
    <t>Contacto</t>
  </si>
  <si>
    <t>Morada</t>
  </si>
  <si>
    <t>Prado São Miguel - Vila Verde</t>
  </si>
  <si>
    <t>RÚBRICAS</t>
  </si>
  <si>
    <t>SIMULADOR PENHORA SALÁRIOS VL 4.0</t>
  </si>
  <si>
    <t>Nota Prévia</t>
  </si>
  <si>
    <t>Nota Análise</t>
  </si>
  <si>
    <t>Este simulador de penhoras é aplicável apenas a salários líquidos até 2.992,00€ e apenas para o ano de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</si>
</sst>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/>
      <top style="thick">
        <color rgb="FF00B0F0"/>
      </top>
      <bottom/>
      <diagonal/>
    </border>
    <border>
      <left/>
      <right style="thin">
        <color rgb="FF0070C0"/>
      </right>
      <top style="thick">
        <color rgb="FF00B0F0"/>
      </top>
      <bottom/>
      <diagonal/>
    </border>
    <border>
      <left style="thin">
        <color rgb="FF0070C0"/>
      </left>
      <right/>
      <top/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medium">
        <color theme="0"/>
      </left>
      <right/>
      <top style="thin">
        <color rgb="FF0070C0"/>
      </top>
      <bottom style="thin">
        <color rgb="FF0070C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 style="thin">
        <color theme="4"/>
      </right>
      <top style="thin">
        <color rgb="FF0070C0"/>
      </top>
      <bottom style="thin">
        <color rgb="FF0070C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164" fontId="0" fillId="0" borderId="0" xfId="0" applyNumberForma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>
      <alignment horizontal="center" vertical="center"/>
    </xf>
    <xf numFmtId="164" fontId="4" fillId="5" borderId="2" xfId="0" applyNumberFormat="1" applyFont="1" applyFill="1" applyBorder="1" applyAlignment="1">
      <alignment horizontal="center" vertical="center"/>
    </xf>
    <xf numFmtId="3" fontId="0" fillId="4" borderId="10" xfId="0" applyNumberFormat="1" applyFill="1" applyBorder="1" applyAlignment="1">
      <alignment horizontal="left"/>
    </xf>
    <xf numFmtId="3" fontId="0" fillId="4" borderId="14" xfId="0" applyNumberFormat="1" applyFill="1" applyBorder="1" applyAlignment="1">
      <alignment horizontal="left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164" fontId="5" fillId="3" borderId="4" xfId="0" applyNumberFormat="1" applyFont="1" applyFill="1" applyBorder="1" applyAlignment="1" applyProtection="1">
      <alignment horizontal="center" vertical="center" wrapText="1"/>
    </xf>
    <xf numFmtId="164" fontId="5" fillId="3" borderId="5" xfId="0" applyNumberFormat="1" applyFont="1" applyFill="1" applyBorder="1" applyAlignment="1" applyProtection="1">
      <alignment horizontal="center" vertical="center" wrapText="1"/>
    </xf>
    <xf numFmtId="164" fontId="5" fillId="3" borderId="6" xfId="0" applyNumberFormat="1" applyFont="1" applyFill="1" applyBorder="1" applyAlignment="1" applyProtection="1">
      <alignment horizontal="center" vertical="center" wrapText="1"/>
    </xf>
    <xf numFmtId="164" fontId="5" fillId="3" borderId="7" xfId="0" applyNumberFormat="1" applyFont="1" applyFill="1" applyBorder="1" applyAlignment="1" applyProtection="1">
      <alignment horizontal="center" vertical="center" wrapText="1"/>
    </xf>
    <xf numFmtId="164" fontId="5" fillId="3" borderId="8" xfId="0" applyNumberFormat="1" applyFont="1" applyFill="1" applyBorder="1" applyAlignment="1" applyProtection="1">
      <alignment horizontal="center" vertical="center" wrapText="1"/>
    </xf>
    <xf numFmtId="164" fontId="5" fillId="3" borderId="9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/>
    </xf>
    <xf numFmtId="0" fontId="6" fillId="2" borderId="11" xfId="0" applyFont="1" applyFill="1" applyBorder="1" applyAlignment="1">
      <alignment horizontal="center" vertical="center" textRotation="90"/>
    </xf>
    <xf numFmtId="0" fontId="6" fillId="2" borderId="12" xfId="0" applyFont="1" applyFill="1" applyBorder="1" applyAlignment="1">
      <alignment horizontal="center" vertical="center" textRotation="90"/>
    </xf>
    <xf numFmtId="0" fontId="0" fillId="4" borderId="10" xfId="0" applyFill="1" applyBorder="1" applyAlignment="1">
      <alignment horizontal="left"/>
    </xf>
    <xf numFmtId="0" fontId="0" fillId="4" borderId="14" xfId="0" applyFill="1" applyBorder="1" applyAlignment="1">
      <alignment horizontal="left"/>
    </xf>
    <xf numFmtId="0" fontId="1" fillId="4" borderId="10" xfId="1" applyNumberFormat="1" applyFill="1" applyBorder="1" applyAlignment="1" applyProtection="1">
      <alignment horizontal="left"/>
    </xf>
    <xf numFmtId="0" fontId="1" fillId="4" borderId="14" xfId="1" applyNumberFormat="1" applyFill="1" applyBorder="1" applyAlignment="1" applyProtection="1">
      <alignment horizontal="left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2038350</xdr:colOff>
      <xdr:row>12</xdr:row>
      <xdr:rowOff>12700</xdr:rowOff>
    </xdr:to>
    <xdr:pic>
      <xdr:nvPicPr>
        <xdr:cNvPr id="8" name="Imagem 7" descr="ENDIVIDAMENTO.PT - APOIO E SOLUÇÕES SOBRE DÍVIDAS E INCUMPRIMENTO">
          <a:extLst>
            <a:ext uri="{FF2B5EF4-FFF2-40B4-BE49-F238E27FC236}">
              <a16:creationId xmlns:a16="http://schemas.microsoft.com/office/drawing/2014/main" id="{1BEA8BB2-22AB-43D9-B6E2-A720A07EA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391150" cy="222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1054100</xdr:colOff>
      <xdr:row>0</xdr:row>
      <xdr:rowOff>0</xdr:rowOff>
    </xdr:from>
    <xdr:to>
      <xdr:col>2</xdr:col>
      <xdr:colOff>2032000</xdr:colOff>
      <xdr:row>4</xdr:row>
      <xdr:rowOff>146050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116EB5-D8FE-44C8-AD0E-3AEE90335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6900" y="0"/>
          <a:ext cx="977900" cy="882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inkedin.com/company/vasco-lopes-contabilista-certificado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facebook.com/VascoLopesTOC/" TargetMode="External"/><Relationship Id="rId1" Type="http://schemas.openxmlformats.org/officeDocument/2006/relationships/hyperlink" Target="mailto:vascolopes.contabilidade@hot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facebook.com/VascoLopesTOC/posts/739704070043915" TargetMode="External"/><Relationship Id="rId4" Type="http://schemas.openxmlformats.org/officeDocument/2006/relationships/hyperlink" Target="https://www.instagram.com/vascolopes.contabilist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481B7-5D93-4A43-AA90-704C0A3BA0D1}">
  <dimension ref="A1:C47"/>
  <sheetViews>
    <sheetView showGridLines="0" tabSelected="1" workbookViewId="0">
      <selection activeCell="C20" sqref="C20"/>
    </sheetView>
  </sheetViews>
  <sheetFormatPr defaultColWidth="0" defaultRowHeight="14.5" zeroHeight="1" x14ac:dyDescent="0.35"/>
  <cols>
    <col min="1" max="1" width="12.90625" customWidth="1"/>
    <col min="2" max="2" width="35.08984375" customWidth="1"/>
    <col min="3" max="3" width="29.26953125" style="1" customWidth="1"/>
    <col min="4" max="16384" width="8.7265625" hidden="1"/>
  </cols>
  <sheetData>
    <row r="1" spans="1:3" x14ac:dyDescent="0.35"/>
    <row r="2" spans="1:3" x14ac:dyDescent="0.35"/>
    <row r="3" spans="1:3" x14ac:dyDescent="0.35"/>
    <row r="4" spans="1:3" x14ac:dyDescent="0.35"/>
    <row r="5" spans="1:3" x14ac:dyDescent="0.35"/>
    <row r="6" spans="1:3" x14ac:dyDescent="0.35"/>
    <row r="7" spans="1:3" x14ac:dyDescent="0.35"/>
    <row r="8" spans="1:3" x14ac:dyDescent="0.35"/>
    <row r="9" spans="1:3" x14ac:dyDescent="0.35"/>
    <row r="10" spans="1:3" x14ac:dyDescent="0.35"/>
    <row r="11" spans="1:3" x14ac:dyDescent="0.35"/>
    <row r="12" spans="1:3" x14ac:dyDescent="0.35"/>
    <row r="13" spans="1:3" ht="42" customHeight="1" x14ac:dyDescent="0.35">
      <c r="A13" s="10" t="s">
        <v>31</v>
      </c>
      <c r="B13" s="10"/>
      <c r="C13" s="11"/>
    </row>
    <row r="14" spans="1:3" ht="15" thickBot="1" x14ac:dyDescent="0.4"/>
    <row r="15" spans="1:3" ht="15" thickTop="1" x14ac:dyDescent="0.35">
      <c r="A15" s="12" t="s">
        <v>32</v>
      </c>
      <c r="B15" s="14" t="s">
        <v>34</v>
      </c>
      <c r="C15" s="15"/>
    </row>
    <row r="16" spans="1:3" x14ac:dyDescent="0.35">
      <c r="A16" s="12"/>
      <c r="B16" s="16"/>
      <c r="C16" s="17"/>
    </row>
    <row r="17" spans="1:3" ht="15" thickBot="1" x14ac:dyDescent="0.4">
      <c r="A17" s="13"/>
      <c r="B17" s="18"/>
      <c r="C17" s="19"/>
    </row>
    <row r="18" spans="1:3" ht="15" thickBot="1" x14ac:dyDescent="0.4"/>
    <row r="19" spans="1:3" ht="21.5" customHeight="1" thickBot="1" x14ac:dyDescent="0.4">
      <c r="A19" s="20" t="s">
        <v>30</v>
      </c>
      <c r="B19" s="3" t="s">
        <v>0</v>
      </c>
      <c r="C19" s="4">
        <v>665</v>
      </c>
    </row>
    <row r="20" spans="1:3" ht="21.5" customHeight="1" thickBot="1" x14ac:dyDescent="0.4">
      <c r="A20" s="21"/>
      <c r="B20" s="3" t="s">
        <v>1</v>
      </c>
      <c r="C20" s="5">
        <v>1200</v>
      </c>
    </row>
    <row r="21" spans="1:3" ht="21.5" customHeight="1" thickBot="1" x14ac:dyDescent="0.4">
      <c r="A21" s="21"/>
      <c r="B21" s="3" t="s">
        <v>2</v>
      </c>
      <c r="C21" s="5">
        <v>0</v>
      </c>
    </row>
    <row r="22" spans="1:3" ht="21.5" customHeight="1" thickBot="1" x14ac:dyDescent="0.4">
      <c r="A22" s="21"/>
      <c r="B22" s="3" t="s">
        <v>3</v>
      </c>
      <c r="C22" s="5">
        <v>0</v>
      </c>
    </row>
    <row r="23" spans="1:3" ht="21.5" customHeight="1" thickBot="1" x14ac:dyDescent="0.4">
      <c r="A23" s="21"/>
      <c r="B23" s="3" t="s">
        <v>4</v>
      </c>
      <c r="C23" s="5">
        <v>100.17</v>
      </c>
    </row>
    <row r="24" spans="1:3" ht="21.5" customHeight="1" thickBot="1" x14ac:dyDescent="0.4">
      <c r="A24" s="21"/>
      <c r="B24" s="3" t="s">
        <v>5</v>
      </c>
      <c r="C24" s="5">
        <v>0</v>
      </c>
    </row>
    <row r="25" spans="1:3" ht="21.5" customHeight="1" thickBot="1" x14ac:dyDescent="0.4">
      <c r="A25" s="21"/>
      <c r="B25" s="3" t="s">
        <v>6</v>
      </c>
      <c r="C25" s="5">
        <v>0</v>
      </c>
    </row>
    <row r="26" spans="1:3" ht="21.5" customHeight="1" thickBot="1" x14ac:dyDescent="0.4">
      <c r="A26" s="21"/>
      <c r="B26" s="3" t="s">
        <v>12</v>
      </c>
      <c r="C26" s="4">
        <f>SUM(C20:C25)</f>
        <v>1300.17</v>
      </c>
    </row>
    <row r="27" spans="1:3" ht="21.5" customHeight="1" thickBot="1" x14ac:dyDescent="0.4">
      <c r="A27" s="21"/>
      <c r="B27" s="3" t="s">
        <v>7</v>
      </c>
      <c r="C27" s="5">
        <v>170</v>
      </c>
    </row>
    <row r="28" spans="1:3" ht="21.5" customHeight="1" thickBot="1" x14ac:dyDescent="0.4">
      <c r="A28" s="21"/>
      <c r="B28" s="3" t="s">
        <v>8</v>
      </c>
      <c r="C28" s="5">
        <v>132</v>
      </c>
    </row>
    <row r="29" spans="1:3" ht="21.5" customHeight="1" thickBot="1" x14ac:dyDescent="0.4">
      <c r="A29" s="21"/>
      <c r="B29" s="3" t="s">
        <v>13</v>
      </c>
      <c r="C29" s="4">
        <f>SUM(C27:C28)</f>
        <v>302</v>
      </c>
    </row>
    <row r="30" spans="1:3" ht="21.5" customHeight="1" thickBot="1" x14ac:dyDescent="0.4">
      <c r="A30" s="21"/>
      <c r="B30" s="3" t="s">
        <v>9</v>
      </c>
      <c r="C30" s="4">
        <f>C26-C29</f>
        <v>998.17000000000007</v>
      </c>
    </row>
    <row r="31" spans="1:3" ht="21.5" customHeight="1" thickBot="1" x14ac:dyDescent="0.4">
      <c r="A31" s="21"/>
      <c r="B31" s="6" t="s">
        <v>10</v>
      </c>
      <c r="C31" s="7">
        <f>IF(2/3*C30&gt;C19,2/3*C30,C19)</f>
        <v>665.44666666666672</v>
      </c>
    </row>
    <row r="32" spans="1:3" ht="21.5" customHeight="1" thickBot="1" x14ac:dyDescent="0.4">
      <c r="A32" s="22"/>
      <c r="B32" s="6" t="s">
        <v>11</v>
      </c>
      <c r="C32" s="7">
        <f>IF(C31&gt;C30,0,C30-C31)</f>
        <v>332.72333333333336</v>
      </c>
    </row>
    <row r="33" spans="1:3" ht="15" thickBot="1" x14ac:dyDescent="0.4"/>
    <row r="34" spans="1:3" ht="15" customHeight="1" thickTop="1" x14ac:dyDescent="0.35">
      <c r="A34" s="12" t="s">
        <v>33</v>
      </c>
      <c r="B34" s="14" t="s">
        <v>15</v>
      </c>
      <c r="C34" s="15"/>
    </row>
    <row r="35" spans="1:3" ht="18.5" customHeight="1" x14ac:dyDescent="0.35">
      <c r="A35" s="12"/>
      <c r="B35" s="16"/>
      <c r="C35" s="17"/>
    </row>
    <row r="36" spans="1:3" ht="18.5" customHeight="1" x14ac:dyDescent="0.35">
      <c r="A36" s="12"/>
      <c r="B36" s="16"/>
      <c r="C36" s="17"/>
    </row>
    <row r="37" spans="1:3" ht="18.5" customHeight="1" thickBot="1" x14ac:dyDescent="0.4">
      <c r="A37" s="13"/>
      <c r="B37" s="18"/>
      <c r="C37" s="19"/>
    </row>
    <row r="38" spans="1:3" ht="15" thickBot="1" x14ac:dyDescent="0.4">
      <c r="C38"/>
    </row>
    <row r="39" spans="1:3" ht="15" thickBot="1" x14ac:dyDescent="0.4">
      <c r="A39" s="2" t="s">
        <v>16</v>
      </c>
      <c r="B39" s="23" t="s">
        <v>17</v>
      </c>
      <c r="C39" s="24"/>
    </row>
    <row r="40" spans="1:3" ht="15" thickBot="1" x14ac:dyDescent="0.4">
      <c r="A40" s="2" t="s">
        <v>18</v>
      </c>
      <c r="B40" s="25" t="s">
        <v>19</v>
      </c>
      <c r="C40" s="26"/>
    </row>
    <row r="41" spans="1:3" ht="15" thickBot="1" x14ac:dyDescent="0.4">
      <c r="A41" s="2" t="s">
        <v>20</v>
      </c>
      <c r="B41" s="25" t="s">
        <v>14</v>
      </c>
      <c r="C41" s="26"/>
    </row>
    <row r="42" spans="1:3" ht="15" thickBot="1" x14ac:dyDescent="0.4">
      <c r="A42" s="2" t="s">
        <v>21</v>
      </c>
      <c r="B42" s="25" t="s">
        <v>22</v>
      </c>
      <c r="C42" s="26"/>
    </row>
    <row r="43" spans="1:3" ht="15" thickBot="1" x14ac:dyDescent="0.4">
      <c r="A43" s="2" t="s">
        <v>23</v>
      </c>
      <c r="B43" s="25" t="s">
        <v>24</v>
      </c>
      <c r="C43" s="26"/>
    </row>
    <row r="44" spans="1:3" ht="15" thickBot="1" x14ac:dyDescent="0.4">
      <c r="A44" s="2" t="s">
        <v>25</v>
      </c>
      <c r="B44" s="25" t="s">
        <v>26</v>
      </c>
      <c r="C44" s="26"/>
    </row>
    <row r="45" spans="1:3" ht="15" thickBot="1" x14ac:dyDescent="0.4">
      <c r="A45" s="2" t="s">
        <v>27</v>
      </c>
      <c r="B45" s="8">
        <v>936715031</v>
      </c>
      <c r="C45" s="9"/>
    </row>
    <row r="46" spans="1:3" ht="15" thickBot="1" x14ac:dyDescent="0.4">
      <c r="A46" s="2" t="s">
        <v>28</v>
      </c>
      <c r="B46" s="8" t="s">
        <v>29</v>
      </c>
      <c r="C46" s="9"/>
    </row>
    <row r="47" spans="1:3" hidden="1" x14ac:dyDescent="0.35">
      <c r="C47"/>
    </row>
  </sheetData>
  <sheetProtection algorithmName="SHA-512" hashValue="tHXl3ufsGLyfJ0m9Cn0VhrXqDdZQEg7A2cmDzZMpB0pnUSm4CR0x5762wpJviO6A4QR7+kd+fmYXBBR0SU21/g==" saltValue="U5KkZxk1fI4dGulvcS7uKg==" spinCount="100000" sheet="1" objects="1" scenarios="1" selectLockedCells="1"/>
  <mergeCells count="14">
    <mergeCell ref="B46:C46"/>
    <mergeCell ref="A13:C13"/>
    <mergeCell ref="A15:A17"/>
    <mergeCell ref="B15:C17"/>
    <mergeCell ref="A19:A32"/>
    <mergeCell ref="A34:A37"/>
    <mergeCell ref="B39:C39"/>
    <mergeCell ref="B40:C40"/>
    <mergeCell ref="B41:C41"/>
    <mergeCell ref="B42:C42"/>
    <mergeCell ref="B43:C43"/>
    <mergeCell ref="B44:C44"/>
    <mergeCell ref="B45:C45"/>
    <mergeCell ref="B34:C37"/>
  </mergeCells>
  <hyperlinks>
    <hyperlink ref="B40" r:id="rId1" xr:uid="{43A59D40-88B6-4148-B50C-5F901C1F079B}"/>
    <hyperlink ref="B41" r:id="rId2" xr:uid="{4B78E511-4DD6-4935-87F9-AA577855A8DB}"/>
    <hyperlink ref="B43" r:id="rId3" xr:uid="{4F5C3F7C-954A-4901-8AD5-BD2D9050C451}"/>
    <hyperlink ref="B44" r:id="rId4" xr:uid="{115A8A51-FDA5-4959-AD1D-42026E1E290E}"/>
    <hyperlink ref="B42" r:id="rId5" xr:uid="{7DF6542F-9A2A-485B-A82D-1AC78570F412}"/>
  </hyperlinks>
  <pageMargins left="1.1023622047244095" right="0.70866141732283472" top="0.19685039370078741" bottom="0.19685039370078741" header="0.31496062992125984" footer="0.31496062992125984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Simulador PenhoraSaláriosVL3.0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2021-09-16T15:21:41Z</cp:lastPrinted>
  <dcterms:created xsi:type="dcterms:W3CDTF">2017-10-20T21:27:20Z</dcterms:created>
  <dcterms:modified xsi:type="dcterms:W3CDTF">2021-09-16T15:22:19Z</dcterms:modified>
</cp:coreProperties>
</file>