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D19" i="1" l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B10" i="1"/>
  <c r="F102" i="1" l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B18" i="1"/>
  <c r="G19" i="1" l="1"/>
  <c r="B19" i="1"/>
  <c r="G20" i="1" l="1"/>
  <c r="B20" i="1"/>
  <c r="G21" i="1" l="1"/>
  <c r="B21" i="1"/>
  <c r="G22" i="1" l="1"/>
  <c r="B22" i="1"/>
  <c r="G23" i="1" l="1"/>
  <c r="B23" i="1"/>
  <c r="G24" i="1" l="1"/>
  <c r="B24" i="1"/>
  <c r="G25" i="1" l="1"/>
  <c r="B25" i="1"/>
  <c r="G26" i="1" l="1"/>
  <c r="B26" i="1"/>
  <c r="G27" i="1" l="1"/>
  <c r="B27" i="1"/>
  <c r="G28" i="1" l="1"/>
  <c r="B28" i="1"/>
  <c r="G29" i="1" l="1"/>
  <c r="B29" i="1"/>
  <c r="G30" i="1" l="1"/>
  <c r="B30" i="1"/>
  <c r="G31" i="1" l="1"/>
  <c r="B31" i="1"/>
  <c r="G32" i="1" l="1"/>
  <c r="B32" i="1"/>
  <c r="G33" i="1" l="1"/>
  <c r="B33" i="1"/>
  <c r="G34" i="1" l="1"/>
  <c r="B34" i="1"/>
  <c r="G35" i="1" l="1"/>
  <c r="B35" i="1"/>
  <c r="G36" i="1" l="1"/>
  <c r="B36" i="1"/>
  <c r="G37" i="1" l="1"/>
  <c r="B37" i="1"/>
  <c r="G38" i="1" l="1"/>
  <c r="B38" i="1"/>
  <c r="G39" i="1" l="1"/>
  <c r="B39" i="1"/>
  <c r="G40" i="1" l="1"/>
  <c r="B40" i="1"/>
  <c r="G41" i="1" l="1"/>
  <c r="B41" i="1"/>
  <c r="G42" i="1" l="1"/>
  <c r="B42" i="1"/>
  <c r="G43" i="1" l="1"/>
  <c r="D43" i="1" s="1"/>
  <c r="B43" i="1"/>
  <c r="G44" i="1" l="1"/>
  <c r="D44" i="1" s="1"/>
  <c r="B44" i="1"/>
  <c r="G45" i="1" l="1"/>
  <c r="D45" i="1" s="1"/>
  <c r="B45" i="1"/>
  <c r="G46" i="1" l="1"/>
  <c r="D46" i="1" s="1"/>
  <c r="B46" i="1"/>
  <c r="G47" i="1" l="1"/>
  <c r="D47" i="1" s="1"/>
  <c r="B47" i="1"/>
  <c r="G48" i="1" l="1"/>
  <c r="D48" i="1" s="1"/>
  <c r="B48" i="1"/>
  <c r="G49" i="1" l="1"/>
  <c r="D49" i="1" s="1"/>
  <c r="B49" i="1"/>
  <c r="G50" i="1" l="1"/>
  <c r="D50" i="1" s="1"/>
  <c r="B50" i="1"/>
  <c r="G51" i="1" l="1"/>
  <c r="D51" i="1" s="1"/>
  <c r="B51" i="1"/>
  <c r="G52" i="1" l="1"/>
  <c r="D52" i="1" s="1"/>
  <c r="B52" i="1"/>
  <c r="G53" i="1" l="1"/>
  <c r="D53" i="1" s="1"/>
  <c r="B53" i="1"/>
  <c r="G54" i="1" l="1"/>
  <c r="D54" i="1" s="1"/>
  <c r="B54" i="1"/>
  <c r="G55" i="1" l="1"/>
  <c r="D55" i="1" s="1"/>
  <c r="B55" i="1"/>
  <c r="G56" i="1" l="1"/>
  <c r="D56" i="1" s="1"/>
  <c r="B56" i="1"/>
  <c r="G57" i="1" l="1"/>
  <c r="D57" i="1" s="1"/>
  <c r="B57" i="1"/>
  <c r="G58" i="1" l="1"/>
  <c r="D58" i="1" s="1"/>
  <c r="B58" i="1"/>
  <c r="G59" i="1" l="1"/>
  <c r="D59" i="1" s="1"/>
  <c r="B59" i="1"/>
  <c r="G60" i="1" l="1"/>
  <c r="D60" i="1" s="1"/>
  <c r="B60" i="1"/>
  <c r="G61" i="1" l="1"/>
  <c r="D61" i="1" s="1"/>
  <c r="B61" i="1"/>
  <c r="G62" i="1" l="1"/>
  <c r="D62" i="1" s="1"/>
  <c r="B62" i="1"/>
  <c r="G63" i="1" l="1"/>
  <c r="D63" i="1" s="1"/>
  <c r="B63" i="1"/>
  <c r="G64" i="1" l="1"/>
  <c r="D64" i="1" s="1"/>
  <c r="B64" i="1"/>
  <c r="G65" i="1" l="1"/>
  <c r="D65" i="1" s="1"/>
  <c r="B65" i="1"/>
  <c r="G66" i="1" l="1"/>
  <c r="D66" i="1" s="1"/>
  <c r="B66" i="1"/>
  <c r="G67" i="1" l="1"/>
  <c r="D67" i="1" s="1"/>
  <c r="B67" i="1"/>
  <c r="G68" i="1" l="1"/>
  <c r="D68" i="1" s="1"/>
  <c r="B68" i="1"/>
  <c r="G69" i="1" l="1"/>
  <c r="D69" i="1" s="1"/>
  <c r="B69" i="1"/>
  <c r="G70" i="1" l="1"/>
  <c r="D70" i="1" s="1"/>
  <c r="B70" i="1"/>
  <c r="G71" i="1" l="1"/>
  <c r="D71" i="1" s="1"/>
  <c r="B71" i="1"/>
  <c r="G72" i="1" l="1"/>
  <c r="D72" i="1" s="1"/>
  <c r="B72" i="1"/>
  <c r="G73" i="1" l="1"/>
  <c r="D73" i="1" s="1"/>
  <c r="B73" i="1"/>
  <c r="G74" i="1" l="1"/>
  <c r="D74" i="1" s="1"/>
  <c r="B74" i="1"/>
  <c r="G75" i="1" l="1"/>
  <c r="D75" i="1" s="1"/>
  <c r="B75" i="1"/>
  <c r="G76" i="1" l="1"/>
  <c r="D76" i="1" s="1"/>
  <c r="B76" i="1"/>
  <c r="G77" i="1" l="1"/>
  <c r="D77" i="1" s="1"/>
  <c r="B77" i="1"/>
  <c r="G78" i="1" l="1"/>
  <c r="D78" i="1" s="1"/>
  <c r="B78" i="1"/>
  <c r="G79" i="1" l="1"/>
  <c r="D79" i="1" s="1"/>
  <c r="B79" i="1"/>
  <c r="G80" i="1" l="1"/>
  <c r="D80" i="1" s="1"/>
  <c r="B80" i="1"/>
  <c r="G81" i="1" l="1"/>
  <c r="D81" i="1" s="1"/>
  <c r="B81" i="1"/>
  <c r="G82" i="1" l="1"/>
  <c r="D82" i="1" s="1"/>
  <c r="B82" i="1"/>
  <c r="G83" i="1" l="1"/>
  <c r="D83" i="1" s="1"/>
  <c r="B83" i="1"/>
  <c r="G84" i="1" l="1"/>
  <c r="D84" i="1" s="1"/>
  <c r="B84" i="1"/>
  <c r="G85" i="1" l="1"/>
  <c r="D85" i="1" s="1"/>
  <c r="B85" i="1"/>
  <c r="G86" i="1" l="1"/>
  <c r="D86" i="1" s="1"/>
  <c r="B86" i="1"/>
  <c r="G87" i="1" l="1"/>
  <c r="D87" i="1" s="1"/>
  <c r="B87" i="1"/>
  <c r="G88" i="1" l="1"/>
  <c r="D88" i="1" s="1"/>
  <c r="B88" i="1"/>
  <c r="G89" i="1" l="1"/>
  <c r="D89" i="1" s="1"/>
  <c r="B89" i="1"/>
  <c r="G90" i="1" l="1"/>
  <c r="D90" i="1" s="1"/>
  <c r="B90" i="1"/>
  <c r="G91" i="1" l="1"/>
  <c r="D91" i="1" s="1"/>
  <c r="B91" i="1"/>
  <c r="G92" i="1" l="1"/>
  <c r="D92" i="1" s="1"/>
  <c r="B92" i="1"/>
  <c r="G93" i="1" l="1"/>
  <c r="D93" i="1" s="1"/>
  <c r="B93" i="1"/>
  <c r="G94" i="1" l="1"/>
  <c r="D94" i="1" s="1"/>
  <c r="B94" i="1"/>
  <c r="G95" i="1" l="1"/>
  <c r="D95" i="1" s="1"/>
  <c r="B95" i="1"/>
  <c r="G96" i="1" l="1"/>
  <c r="D96" i="1" s="1"/>
  <c r="B96" i="1"/>
  <c r="G97" i="1" l="1"/>
  <c r="D97" i="1" s="1"/>
  <c r="B97" i="1"/>
  <c r="G98" i="1" l="1"/>
  <c r="D98" i="1" s="1"/>
  <c r="B98" i="1"/>
  <c r="G99" i="1" l="1"/>
  <c r="D99" i="1" s="1"/>
  <c r="B99" i="1"/>
  <c r="G100" i="1" l="1"/>
  <c r="D100" i="1" s="1"/>
  <c r="B100" i="1"/>
  <c r="G101" i="1" l="1"/>
  <c r="D101" i="1" s="1"/>
  <c r="B101" i="1"/>
  <c r="G102" i="1" l="1"/>
  <c r="D102" i="1" s="1"/>
  <c r="B102" i="1"/>
</calcChain>
</file>

<file path=xl/sharedStrings.xml><?xml version="1.0" encoding="utf-8"?>
<sst xmlns="http://schemas.openxmlformats.org/spreadsheetml/2006/main" count="18" uniqueCount="18">
  <si>
    <t>Amortização - Tabela SAC</t>
  </si>
  <si>
    <t>(Prestação Variável)</t>
  </si>
  <si>
    <t>(Máximo 84 meses)</t>
  </si>
  <si>
    <t>Dados de Entrada</t>
  </si>
  <si>
    <t>Valor do Empréstimo</t>
  </si>
  <si>
    <t>Valor da entrada</t>
  </si>
  <si>
    <t>Valor financiado</t>
  </si>
  <si>
    <t>Juro inicial 12 meses</t>
  </si>
  <si>
    <t>Juro do 13 ao 36</t>
  </si>
  <si>
    <t>Juro do 36 ao 84</t>
  </si>
  <si>
    <t>Período carência</t>
  </si>
  <si>
    <t>Períodos</t>
  </si>
  <si>
    <t>(máx 84 meses)</t>
  </si>
  <si>
    <t>Mês</t>
  </si>
  <si>
    <t>Saldo Devedor</t>
  </si>
  <si>
    <t>Prestação</t>
  </si>
  <si>
    <t>Amortização</t>
  </si>
  <si>
    <t>Juros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</si>
</sst>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0%"/>
    <numFmt numFmtId="165" formatCode="&quot;R$ 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rgb="FF0000FF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44" fontId="2" fillId="0" borderId="0" xfId="0" applyNumberFormat="1" applyFont="1" applyFill="1" applyBorder="1"/>
    <xf numFmtId="0" fontId="3" fillId="0" borderId="0" xfId="0" applyFont="1" applyFill="1" applyBorder="1"/>
    <xf numFmtId="44" fontId="4" fillId="0" borderId="0" xfId="0" applyNumberFormat="1" applyFont="1" applyFill="1" applyBorder="1" applyAlignment="1">
      <alignment horizontal="center"/>
    </xf>
    <xf numFmtId="44" fontId="5" fillId="0" borderId="0" xfId="0" applyNumberFormat="1" applyFont="1" applyFill="1" applyBorder="1" applyAlignment="1">
      <alignment horizontal="center"/>
    </xf>
    <xf numFmtId="44" fontId="7" fillId="0" borderId="0" xfId="2" quotePrefix="1" applyNumberFormat="1" applyFont="1" applyFill="1" applyBorder="1" applyAlignment="1" applyProtection="1">
      <alignment horizontal="center"/>
    </xf>
    <xf numFmtId="44" fontId="7" fillId="0" borderId="0" xfId="2" applyNumberFormat="1" applyFont="1" applyFill="1" applyBorder="1" applyAlignment="1" applyProtection="1">
      <alignment horizontal="center"/>
    </xf>
    <xf numFmtId="44" fontId="5" fillId="0" borderId="0" xfId="0" applyNumberFormat="1" applyFont="1" applyFill="1" applyBorder="1" applyAlignment="1">
      <alignment horizontal="left"/>
    </xf>
    <xf numFmtId="44" fontId="5" fillId="2" borderId="1" xfId="0" applyNumberFormat="1" applyFont="1" applyFill="1" applyBorder="1" applyAlignment="1">
      <alignment horizontal="left"/>
    </xf>
    <xf numFmtId="44" fontId="5" fillId="0" borderId="1" xfId="0" applyNumberFormat="1" applyFont="1" applyFill="1" applyBorder="1" applyProtection="1">
      <protection locked="0"/>
    </xf>
    <xf numFmtId="44" fontId="5" fillId="0" borderId="2" xfId="0" applyNumberFormat="1" applyFont="1" applyFill="1" applyBorder="1" applyProtection="1">
      <protection locked="0"/>
    </xf>
    <xf numFmtId="44" fontId="2" fillId="0" borderId="3" xfId="0" applyNumberFormat="1" applyFont="1" applyFill="1" applyBorder="1"/>
    <xf numFmtId="44" fontId="5" fillId="2" borderId="4" xfId="0" applyNumberFormat="1" applyFont="1" applyFill="1" applyBorder="1" applyAlignment="1">
      <alignment horizontal="left"/>
    </xf>
    <xf numFmtId="44" fontId="5" fillId="0" borderId="4" xfId="0" applyNumberFormat="1" applyFont="1" applyFill="1" applyBorder="1" applyProtection="1">
      <protection locked="0"/>
    </xf>
    <xf numFmtId="44" fontId="5" fillId="0" borderId="0" xfId="0" applyNumberFormat="1" applyFont="1" applyFill="1" applyBorder="1" applyProtection="1">
      <protection locked="0"/>
    </xf>
    <xf numFmtId="44" fontId="2" fillId="0" borderId="5" xfId="0" applyNumberFormat="1" applyFont="1" applyFill="1" applyBorder="1"/>
    <xf numFmtId="44" fontId="5" fillId="0" borderId="4" xfId="0" applyNumberFormat="1" applyFont="1" applyFill="1" applyBorder="1" applyProtection="1"/>
    <xf numFmtId="44" fontId="5" fillId="0" borderId="0" xfId="0" applyNumberFormat="1" applyFont="1" applyFill="1" applyBorder="1" applyProtection="1"/>
    <xf numFmtId="44" fontId="5" fillId="2" borderId="4" xfId="0" quotePrefix="1" applyNumberFormat="1" applyFont="1" applyFill="1" applyBorder="1" applyAlignment="1">
      <alignment horizontal="left"/>
    </xf>
    <xf numFmtId="164" fontId="5" fillId="0" borderId="4" xfId="1" applyNumberFormat="1" applyFont="1" applyFill="1" applyBorder="1" applyProtection="1"/>
    <xf numFmtId="164" fontId="5" fillId="0" borderId="4" xfId="0" applyNumberFormat="1" applyFont="1" applyFill="1" applyBorder="1" applyProtection="1">
      <protection locked="0"/>
    </xf>
    <xf numFmtId="10" fontId="5" fillId="0" borderId="0" xfId="0" applyNumberFormat="1" applyFont="1" applyFill="1" applyBorder="1" applyProtection="1">
      <protection locked="0"/>
    </xf>
    <xf numFmtId="164" fontId="5" fillId="0" borderId="4" xfId="1" applyNumberFormat="1" applyFont="1" applyFill="1" applyBorder="1" applyProtection="1">
      <protection locked="0"/>
    </xf>
    <xf numFmtId="1" fontId="5" fillId="0" borderId="4" xfId="1" applyNumberFormat="1" applyFont="1" applyFill="1" applyBorder="1" applyProtection="1">
      <protection locked="0"/>
    </xf>
    <xf numFmtId="44" fontId="5" fillId="2" borderId="6" xfId="0" applyNumberFormat="1" applyFont="1" applyFill="1" applyBorder="1" applyAlignment="1">
      <alignment horizontal="left"/>
    </xf>
    <xf numFmtId="1" fontId="5" fillId="0" borderId="6" xfId="0" applyNumberFormat="1" applyFont="1" applyFill="1" applyBorder="1" applyProtection="1">
      <protection locked="0"/>
    </xf>
    <xf numFmtId="1" fontId="5" fillId="0" borderId="7" xfId="0" applyNumberFormat="1" applyFont="1" applyFill="1" applyBorder="1" applyProtection="1">
      <protection locked="0"/>
    </xf>
    <xf numFmtId="44" fontId="2" fillId="0" borderId="8" xfId="0" quotePrefix="1" applyNumberFormat="1" applyFont="1" applyFill="1" applyBorder="1" applyAlignment="1">
      <alignment horizontal="left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2" fillId="0" borderId="0" xfId="0" applyFont="1" applyFill="1" applyBorder="1"/>
    <xf numFmtId="0" fontId="2" fillId="2" borderId="12" xfId="0" applyFont="1" applyFill="1" applyBorder="1" applyAlignment="1">
      <alignment horizontal="center"/>
    </xf>
    <xf numFmtId="44" fontId="2" fillId="2" borderId="13" xfId="0" applyNumberFormat="1" applyFont="1" applyFill="1" applyBorder="1" applyAlignment="1">
      <alignment horizontal="center"/>
    </xf>
    <xf numFmtId="44" fontId="2" fillId="2" borderId="12" xfId="0" applyNumberFormat="1" applyFont="1" applyFill="1" applyBorder="1" applyAlignment="1">
      <alignment horizontal="center"/>
    </xf>
    <xf numFmtId="44" fontId="2" fillId="2" borderId="12" xfId="0" applyNumberFormat="1" applyFont="1" applyFill="1" applyBorder="1"/>
    <xf numFmtId="44" fontId="2" fillId="2" borderId="14" xfId="0" applyNumberFormat="1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44" fontId="2" fillId="0" borderId="13" xfId="0" applyNumberFormat="1" applyFont="1" applyFill="1" applyBorder="1" applyAlignment="1">
      <alignment horizontal="center"/>
    </xf>
    <xf numFmtId="44" fontId="2" fillId="0" borderId="12" xfId="0" applyNumberFormat="1" applyFont="1" applyFill="1" applyBorder="1" applyAlignment="1">
      <alignment horizontal="center"/>
    </xf>
    <xf numFmtId="44" fontId="2" fillId="0" borderId="14" xfId="0" applyNumberFormat="1" applyFont="1" applyFill="1" applyBorder="1" applyAlignment="1">
      <alignment horizontal="center"/>
    </xf>
    <xf numFmtId="44" fontId="2" fillId="2" borderId="15" xfId="0" applyNumberFormat="1" applyFont="1" applyFill="1" applyBorder="1" applyAlignment="1">
      <alignment horizontal="center"/>
    </xf>
    <xf numFmtId="165" fontId="2" fillId="0" borderId="12" xfId="0" applyNumberFormat="1" applyFont="1" applyFill="1" applyBorder="1" applyAlignment="1">
      <alignment horizontal="center"/>
    </xf>
    <xf numFmtId="165" fontId="2" fillId="2" borderId="12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</cellXfs>
  <cellStyles count="3">
    <cellStyle name="Hiperligação" xfId="2" builtinId="8"/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tabSelected="1" workbookViewId="0">
      <selection activeCell="A2" sqref="A2"/>
    </sheetView>
  </sheetViews>
  <sheetFormatPr defaultColWidth="0" defaultRowHeight="0" zeroHeight="1" x14ac:dyDescent="0.2"/>
  <cols>
    <col min="1" max="1" width="23.5703125" style="2" customWidth="1"/>
    <col min="2" max="3" width="15.28515625" style="2" customWidth="1"/>
    <col min="4" max="5" width="15.5703125" style="2" customWidth="1"/>
    <col min="6" max="6" width="13.42578125" style="2" customWidth="1"/>
    <col min="7" max="7" width="12" style="2" bestFit="1" customWidth="1"/>
    <col min="8" max="8" width="11.5703125" style="2" bestFit="1" customWidth="1"/>
    <col min="9" max="256" width="0" style="2" hidden="1"/>
    <col min="257" max="257" width="23.5703125" style="2" customWidth="1"/>
    <col min="258" max="259" width="15.28515625" style="2" customWidth="1"/>
    <col min="260" max="261" width="15.5703125" style="2" customWidth="1"/>
    <col min="262" max="262" width="13.42578125" style="2" customWidth="1"/>
    <col min="263" max="263" width="12" style="2" bestFit="1" customWidth="1"/>
    <col min="264" max="264" width="11.5703125" style="2" bestFit="1" customWidth="1"/>
    <col min="265" max="512" width="0" style="2" hidden="1"/>
    <col min="513" max="513" width="23.5703125" style="2" customWidth="1"/>
    <col min="514" max="515" width="15.28515625" style="2" customWidth="1"/>
    <col min="516" max="517" width="15.5703125" style="2" customWidth="1"/>
    <col min="518" max="518" width="13.42578125" style="2" customWidth="1"/>
    <col min="519" max="519" width="12" style="2" bestFit="1" customWidth="1"/>
    <col min="520" max="520" width="11.5703125" style="2" bestFit="1" customWidth="1"/>
    <col min="521" max="768" width="0" style="2" hidden="1"/>
    <col min="769" max="769" width="23.5703125" style="2" customWidth="1"/>
    <col min="770" max="771" width="15.28515625" style="2" customWidth="1"/>
    <col min="772" max="773" width="15.5703125" style="2" customWidth="1"/>
    <col min="774" max="774" width="13.42578125" style="2" customWidth="1"/>
    <col min="775" max="775" width="12" style="2" bestFit="1" customWidth="1"/>
    <col min="776" max="776" width="11.5703125" style="2" bestFit="1" customWidth="1"/>
    <col min="777" max="1024" width="0" style="2" hidden="1"/>
    <col min="1025" max="1025" width="23.5703125" style="2" customWidth="1"/>
    <col min="1026" max="1027" width="15.28515625" style="2" customWidth="1"/>
    <col min="1028" max="1029" width="15.5703125" style="2" customWidth="1"/>
    <col min="1030" max="1030" width="13.42578125" style="2" customWidth="1"/>
    <col min="1031" max="1031" width="12" style="2" bestFit="1" customWidth="1"/>
    <col min="1032" max="1032" width="11.5703125" style="2" bestFit="1" customWidth="1"/>
    <col min="1033" max="1280" width="0" style="2" hidden="1"/>
    <col min="1281" max="1281" width="23.5703125" style="2" customWidth="1"/>
    <col min="1282" max="1283" width="15.28515625" style="2" customWidth="1"/>
    <col min="1284" max="1285" width="15.5703125" style="2" customWidth="1"/>
    <col min="1286" max="1286" width="13.42578125" style="2" customWidth="1"/>
    <col min="1287" max="1287" width="12" style="2" bestFit="1" customWidth="1"/>
    <col min="1288" max="1288" width="11.5703125" style="2" bestFit="1" customWidth="1"/>
    <col min="1289" max="1536" width="0" style="2" hidden="1"/>
    <col min="1537" max="1537" width="23.5703125" style="2" customWidth="1"/>
    <col min="1538" max="1539" width="15.28515625" style="2" customWidth="1"/>
    <col min="1540" max="1541" width="15.5703125" style="2" customWidth="1"/>
    <col min="1542" max="1542" width="13.42578125" style="2" customWidth="1"/>
    <col min="1543" max="1543" width="12" style="2" bestFit="1" customWidth="1"/>
    <col min="1544" max="1544" width="11.5703125" style="2" bestFit="1" customWidth="1"/>
    <col min="1545" max="1792" width="0" style="2" hidden="1"/>
    <col min="1793" max="1793" width="23.5703125" style="2" customWidth="1"/>
    <col min="1794" max="1795" width="15.28515625" style="2" customWidth="1"/>
    <col min="1796" max="1797" width="15.5703125" style="2" customWidth="1"/>
    <col min="1798" max="1798" width="13.42578125" style="2" customWidth="1"/>
    <col min="1799" max="1799" width="12" style="2" bestFit="1" customWidth="1"/>
    <col min="1800" max="1800" width="11.5703125" style="2" bestFit="1" customWidth="1"/>
    <col min="1801" max="2048" width="0" style="2" hidden="1"/>
    <col min="2049" max="2049" width="23.5703125" style="2" customWidth="1"/>
    <col min="2050" max="2051" width="15.28515625" style="2" customWidth="1"/>
    <col min="2052" max="2053" width="15.5703125" style="2" customWidth="1"/>
    <col min="2054" max="2054" width="13.42578125" style="2" customWidth="1"/>
    <col min="2055" max="2055" width="12" style="2" bestFit="1" customWidth="1"/>
    <col min="2056" max="2056" width="11.5703125" style="2" bestFit="1" customWidth="1"/>
    <col min="2057" max="2304" width="0" style="2" hidden="1"/>
    <col min="2305" max="2305" width="23.5703125" style="2" customWidth="1"/>
    <col min="2306" max="2307" width="15.28515625" style="2" customWidth="1"/>
    <col min="2308" max="2309" width="15.5703125" style="2" customWidth="1"/>
    <col min="2310" max="2310" width="13.42578125" style="2" customWidth="1"/>
    <col min="2311" max="2311" width="12" style="2" bestFit="1" customWidth="1"/>
    <col min="2312" max="2312" width="11.5703125" style="2" bestFit="1" customWidth="1"/>
    <col min="2313" max="2560" width="0" style="2" hidden="1"/>
    <col min="2561" max="2561" width="23.5703125" style="2" customWidth="1"/>
    <col min="2562" max="2563" width="15.28515625" style="2" customWidth="1"/>
    <col min="2564" max="2565" width="15.5703125" style="2" customWidth="1"/>
    <col min="2566" max="2566" width="13.42578125" style="2" customWidth="1"/>
    <col min="2567" max="2567" width="12" style="2" bestFit="1" customWidth="1"/>
    <col min="2568" max="2568" width="11.5703125" style="2" bestFit="1" customWidth="1"/>
    <col min="2569" max="2816" width="0" style="2" hidden="1"/>
    <col min="2817" max="2817" width="23.5703125" style="2" customWidth="1"/>
    <col min="2818" max="2819" width="15.28515625" style="2" customWidth="1"/>
    <col min="2820" max="2821" width="15.5703125" style="2" customWidth="1"/>
    <col min="2822" max="2822" width="13.42578125" style="2" customWidth="1"/>
    <col min="2823" max="2823" width="12" style="2" bestFit="1" customWidth="1"/>
    <col min="2824" max="2824" width="11.5703125" style="2" bestFit="1" customWidth="1"/>
    <col min="2825" max="3072" width="0" style="2" hidden="1"/>
    <col min="3073" max="3073" width="23.5703125" style="2" customWidth="1"/>
    <col min="3074" max="3075" width="15.28515625" style="2" customWidth="1"/>
    <col min="3076" max="3077" width="15.5703125" style="2" customWidth="1"/>
    <col min="3078" max="3078" width="13.42578125" style="2" customWidth="1"/>
    <col min="3079" max="3079" width="12" style="2" bestFit="1" customWidth="1"/>
    <col min="3080" max="3080" width="11.5703125" style="2" bestFit="1" customWidth="1"/>
    <col min="3081" max="3328" width="0" style="2" hidden="1"/>
    <col min="3329" max="3329" width="23.5703125" style="2" customWidth="1"/>
    <col min="3330" max="3331" width="15.28515625" style="2" customWidth="1"/>
    <col min="3332" max="3333" width="15.5703125" style="2" customWidth="1"/>
    <col min="3334" max="3334" width="13.42578125" style="2" customWidth="1"/>
    <col min="3335" max="3335" width="12" style="2" bestFit="1" customWidth="1"/>
    <col min="3336" max="3336" width="11.5703125" style="2" bestFit="1" customWidth="1"/>
    <col min="3337" max="3584" width="0" style="2" hidden="1"/>
    <col min="3585" max="3585" width="23.5703125" style="2" customWidth="1"/>
    <col min="3586" max="3587" width="15.28515625" style="2" customWidth="1"/>
    <col min="3588" max="3589" width="15.5703125" style="2" customWidth="1"/>
    <col min="3590" max="3590" width="13.42578125" style="2" customWidth="1"/>
    <col min="3591" max="3591" width="12" style="2" bestFit="1" customWidth="1"/>
    <col min="3592" max="3592" width="11.5703125" style="2" bestFit="1" customWidth="1"/>
    <col min="3593" max="3840" width="0" style="2" hidden="1"/>
    <col min="3841" max="3841" width="23.5703125" style="2" customWidth="1"/>
    <col min="3842" max="3843" width="15.28515625" style="2" customWidth="1"/>
    <col min="3844" max="3845" width="15.5703125" style="2" customWidth="1"/>
    <col min="3846" max="3846" width="13.42578125" style="2" customWidth="1"/>
    <col min="3847" max="3847" width="12" style="2" bestFit="1" customWidth="1"/>
    <col min="3848" max="3848" width="11.5703125" style="2" bestFit="1" customWidth="1"/>
    <col min="3849" max="4096" width="0" style="2" hidden="1"/>
    <col min="4097" max="4097" width="23.5703125" style="2" customWidth="1"/>
    <col min="4098" max="4099" width="15.28515625" style="2" customWidth="1"/>
    <col min="4100" max="4101" width="15.5703125" style="2" customWidth="1"/>
    <col min="4102" max="4102" width="13.42578125" style="2" customWidth="1"/>
    <col min="4103" max="4103" width="12" style="2" bestFit="1" customWidth="1"/>
    <col min="4104" max="4104" width="11.5703125" style="2" bestFit="1" customWidth="1"/>
    <col min="4105" max="4352" width="0" style="2" hidden="1"/>
    <col min="4353" max="4353" width="23.5703125" style="2" customWidth="1"/>
    <col min="4354" max="4355" width="15.28515625" style="2" customWidth="1"/>
    <col min="4356" max="4357" width="15.5703125" style="2" customWidth="1"/>
    <col min="4358" max="4358" width="13.42578125" style="2" customWidth="1"/>
    <col min="4359" max="4359" width="12" style="2" bestFit="1" customWidth="1"/>
    <col min="4360" max="4360" width="11.5703125" style="2" bestFit="1" customWidth="1"/>
    <col min="4361" max="4608" width="0" style="2" hidden="1"/>
    <col min="4609" max="4609" width="23.5703125" style="2" customWidth="1"/>
    <col min="4610" max="4611" width="15.28515625" style="2" customWidth="1"/>
    <col min="4612" max="4613" width="15.5703125" style="2" customWidth="1"/>
    <col min="4614" max="4614" width="13.42578125" style="2" customWidth="1"/>
    <col min="4615" max="4615" width="12" style="2" bestFit="1" customWidth="1"/>
    <col min="4616" max="4616" width="11.5703125" style="2" bestFit="1" customWidth="1"/>
    <col min="4617" max="4864" width="0" style="2" hidden="1"/>
    <col min="4865" max="4865" width="23.5703125" style="2" customWidth="1"/>
    <col min="4866" max="4867" width="15.28515625" style="2" customWidth="1"/>
    <col min="4868" max="4869" width="15.5703125" style="2" customWidth="1"/>
    <col min="4870" max="4870" width="13.42578125" style="2" customWidth="1"/>
    <col min="4871" max="4871" width="12" style="2" bestFit="1" customWidth="1"/>
    <col min="4872" max="4872" width="11.5703125" style="2" bestFit="1" customWidth="1"/>
    <col min="4873" max="5120" width="0" style="2" hidden="1"/>
    <col min="5121" max="5121" width="23.5703125" style="2" customWidth="1"/>
    <col min="5122" max="5123" width="15.28515625" style="2" customWidth="1"/>
    <col min="5124" max="5125" width="15.5703125" style="2" customWidth="1"/>
    <col min="5126" max="5126" width="13.42578125" style="2" customWidth="1"/>
    <col min="5127" max="5127" width="12" style="2" bestFit="1" customWidth="1"/>
    <col min="5128" max="5128" width="11.5703125" style="2" bestFit="1" customWidth="1"/>
    <col min="5129" max="5376" width="0" style="2" hidden="1"/>
    <col min="5377" max="5377" width="23.5703125" style="2" customWidth="1"/>
    <col min="5378" max="5379" width="15.28515625" style="2" customWidth="1"/>
    <col min="5380" max="5381" width="15.5703125" style="2" customWidth="1"/>
    <col min="5382" max="5382" width="13.42578125" style="2" customWidth="1"/>
    <col min="5383" max="5383" width="12" style="2" bestFit="1" customWidth="1"/>
    <col min="5384" max="5384" width="11.5703125" style="2" bestFit="1" customWidth="1"/>
    <col min="5385" max="5632" width="0" style="2" hidden="1"/>
    <col min="5633" max="5633" width="23.5703125" style="2" customWidth="1"/>
    <col min="5634" max="5635" width="15.28515625" style="2" customWidth="1"/>
    <col min="5636" max="5637" width="15.5703125" style="2" customWidth="1"/>
    <col min="5638" max="5638" width="13.42578125" style="2" customWidth="1"/>
    <col min="5639" max="5639" width="12" style="2" bestFit="1" customWidth="1"/>
    <col min="5640" max="5640" width="11.5703125" style="2" bestFit="1" customWidth="1"/>
    <col min="5641" max="5888" width="0" style="2" hidden="1"/>
    <col min="5889" max="5889" width="23.5703125" style="2" customWidth="1"/>
    <col min="5890" max="5891" width="15.28515625" style="2" customWidth="1"/>
    <col min="5892" max="5893" width="15.5703125" style="2" customWidth="1"/>
    <col min="5894" max="5894" width="13.42578125" style="2" customWidth="1"/>
    <col min="5895" max="5895" width="12" style="2" bestFit="1" customWidth="1"/>
    <col min="5896" max="5896" width="11.5703125" style="2" bestFit="1" customWidth="1"/>
    <col min="5897" max="6144" width="0" style="2" hidden="1"/>
    <col min="6145" max="6145" width="23.5703125" style="2" customWidth="1"/>
    <col min="6146" max="6147" width="15.28515625" style="2" customWidth="1"/>
    <col min="6148" max="6149" width="15.5703125" style="2" customWidth="1"/>
    <col min="6150" max="6150" width="13.42578125" style="2" customWidth="1"/>
    <col min="6151" max="6151" width="12" style="2" bestFit="1" customWidth="1"/>
    <col min="6152" max="6152" width="11.5703125" style="2" bestFit="1" customWidth="1"/>
    <col min="6153" max="6400" width="0" style="2" hidden="1"/>
    <col min="6401" max="6401" width="23.5703125" style="2" customWidth="1"/>
    <col min="6402" max="6403" width="15.28515625" style="2" customWidth="1"/>
    <col min="6404" max="6405" width="15.5703125" style="2" customWidth="1"/>
    <col min="6406" max="6406" width="13.42578125" style="2" customWidth="1"/>
    <col min="6407" max="6407" width="12" style="2" bestFit="1" customWidth="1"/>
    <col min="6408" max="6408" width="11.5703125" style="2" bestFit="1" customWidth="1"/>
    <col min="6409" max="6656" width="0" style="2" hidden="1"/>
    <col min="6657" max="6657" width="23.5703125" style="2" customWidth="1"/>
    <col min="6658" max="6659" width="15.28515625" style="2" customWidth="1"/>
    <col min="6660" max="6661" width="15.5703125" style="2" customWidth="1"/>
    <col min="6662" max="6662" width="13.42578125" style="2" customWidth="1"/>
    <col min="6663" max="6663" width="12" style="2" bestFit="1" customWidth="1"/>
    <col min="6664" max="6664" width="11.5703125" style="2" bestFit="1" customWidth="1"/>
    <col min="6665" max="6912" width="0" style="2" hidden="1"/>
    <col min="6913" max="6913" width="23.5703125" style="2" customWidth="1"/>
    <col min="6914" max="6915" width="15.28515625" style="2" customWidth="1"/>
    <col min="6916" max="6917" width="15.5703125" style="2" customWidth="1"/>
    <col min="6918" max="6918" width="13.42578125" style="2" customWidth="1"/>
    <col min="6919" max="6919" width="12" style="2" bestFit="1" customWidth="1"/>
    <col min="6920" max="6920" width="11.5703125" style="2" bestFit="1" customWidth="1"/>
    <col min="6921" max="7168" width="0" style="2" hidden="1"/>
    <col min="7169" max="7169" width="23.5703125" style="2" customWidth="1"/>
    <col min="7170" max="7171" width="15.28515625" style="2" customWidth="1"/>
    <col min="7172" max="7173" width="15.5703125" style="2" customWidth="1"/>
    <col min="7174" max="7174" width="13.42578125" style="2" customWidth="1"/>
    <col min="7175" max="7175" width="12" style="2" bestFit="1" customWidth="1"/>
    <col min="7176" max="7176" width="11.5703125" style="2" bestFit="1" customWidth="1"/>
    <col min="7177" max="7424" width="0" style="2" hidden="1"/>
    <col min="7425" max="7425" width="23.5703125" style="2" customWidth="1"/>
    <col min="7426" max="7427" width="15.28515625" style="2" customWidth="1"/>
    <col min="7428" max="7429" width="15.5703125" style="2" customWidth="1"/>
    <col min="7430" max="7430" width="13.42578125" style="2" customWidth="1"/>
    <col min="7431" max="7431" width="12" style="2" bestFit="1" customWidth="1"/>
    <col min="7432" max="7432" width="11.5703125" style="2" bestFit="1" customWidth="1"/>
    <col min="7433" max="7680" width="0" style="2" hidden="1"/>
    <col min="7681" max="7681" width="23.5703125" style="2" customWidth="1"/>
    <col min="7682" max="7683" width="15.28515625" style="2" customWidth="1"/>
    <col min="7684" max="7685" width="15.5703125" style="2" customWidth="1"/>
    <col min="7686" max="7686" width="13.42578125" style="2" customWidth="1"/>
    <col min="7687" max="7687" width="12" style="2" bestFit="1" customWidth="1"/>
    <col min="7688" max="7688" width="11.5703125" style="2" bestFit="1" customWidth="1"/>
    <col min="7689" max="7936" width="0" style="2" hidden="1"/>
    <col min="7937" max="7937" width="23.5703125" style="2" customWidth="1"/>
    <col min="7938" max="7939" width="15.28515625" style="2" customWidth="1"/>
    <col min="7940" max="7941" width="15.5703125" style="2" customWidth="1"/>
    <col min="7942" max="7942" width="13.42578125" style="2" customWidth="1"/>
    <col min="7943" max="7943" width="12" style="2" bestFit="1" customWidth="1"/>
    <col min="7944" max="7944" width="11.5703125" style="2" bestFit="1" customWidth="1"/>
    <col min="7945" max="8192" width="0" style="2" hidden="1"/>
    <col min="8193" max="8193" width="23.5703125" style="2" customWidth="1"/>
    <col min="8194" max="8195" width="15.28515625" style="2" customWidth="1"/>
    <col min="8196" max="8197" width="15.5703125" style="2" customWidth="1"/>
    <col min="8198" max="8198" width="13.42578125" style="2" customWidth="1"/>
    <col min="8199" max="8199" width="12" style="2" bestFit="1" customWidth="1"/>
    <col min="8200" max="8200" width="11.5703125" style="2" bestFit="1" customWidth="1"/>
    <col min="8201" max="8448" width="0" style="2" hidden="1"/>
    <col min="8449" max="8449" width="23.5703125" style="2" customWidth="1"/>
    <col min="8450" max="8451" width="15.28515625" style="2" customWidth="1"/>
    <col min="8452" max="8453" width="15.5703125" style="2" customWidth="1"/>
    <col min="8454" max="8454" width="13.42578125" style="2" customWidth="1"/>
    <col min="8455" max="8455" width="12" style="2" bestFit="1" customWidth="1"/>
    <col min="8456" max="8456" width="11.5703125" style="2" bestFit="1" customWidth="1"/>
    <col min="8457" max="8704" width="0" style="2" hidden="1"/>
    <col min="8705" max="8705" width="23.5703125" style="2" customWidth="1"/>
    <col min="8706" max="8707" width="15.28515625" style="2" customWidth="1"/>
    <col min="8708" max="8709" width="15.5703125" style="2" customWidth="1"/>
    <col min="8710" max="8710" width="13.42578125" style="2" customWidth="1"/>
    <col min="8711" max="8711" width="12" style="2" bestFit="1" customWidth="1"/>
    <col min="8712" max="8712" width="11.5703125" style="2" bestFit="1" customWidth="1"/>
    <col min="8713" max="8960" width="0" style="2" hidden="1"/>
    <col min="8961" max="8961" width="23.5703125" style="2" customWidth="1"/>
    <col min="8962" max="8963" width="15.28515625" style="2" customWidth="1"/>
    <col min="8964" max="8965" width="15.5703125" style="2" customWidth="1"/>
    <col min="8966" max="8966" width="13.42578125" style="2" customWidth="1"/>
    <col min="8967" max="8967" width="12" style="2" bestFit="1" customWidth="1"/>
    <col min="8968" max="8968" width="11.5703125" style="2" bestFit="1" customWidth="1"/>
    <col min="8969" max="9216" width="0" style="2" hidden="1"/>
    <col min="9217" max="9217" width="23.5703125" style="2" customWidth="1"/>
    <col min="9218" max="9219" width="15.28515625" style="2" customWidth="1"/>
    <col min="9220" max="9221" width="15.5703125" style="2" customWidth="1"/>
    <col min="9222" max="9222" width="13.42578125" style="2" customWidth="1"/>
    <col min="9223" max="9223" width="12" style="2" bestFit="1" customWidth="1"/>
    <col min="9224" max="9224" width="11.5703125" style="2" bestFit="1" customWidth="1"/>
    <col min="9225" max="9472" width="0" style="2" hidden="1"/>
    <col min="9473" max="9473" width="23.5703125" style="2" customWidth="1"/>
    <col min="9474" max="9475" width="15.28515625" style="2" customWidth="1"/>
    <col min="9476" max="9477" width="15.5703125" style="2" customWidth="1"/>
    <col min="9478" max="9478" width="13.42578125" style="2" customWidth="1"/>
    <col min="9479" max="9479" width="12" style="2" bestFit="1" customWidth="1"/>
    <col min="9480" max="9480" width="11.5703125" style="2" bestFit="1" customWidth="1"/>
    <col min="9481" max="9728" width="0" style="2" hidden="1"/>
    <col min="9729" max="9729" width="23.5703125" style="2" customWidth="1"/>
    <col min="9730" max="9731" width="15.28515625" style="2" customWidth="1"/>
    <col min="9732" max="9733" width="15.5703125" style="2" customWidth="1"/>
    <col min="9734" max="9734" width="13.42578125" style="2" customWidth="1"/>
    <col min="9735" max="9735" width="12" style="2" bestFit="1" customWidth="1"/>
    <col min="9736" max="9736" width="11.5703125" style="2" bestFit="1" customWidth="1"/>
    <col min="9737" max="9984" width="0" style="2" hidden="1"/>
    <col min="9985" max="9985" width="23.5703125" style="2" customWidth="1"/>
    <col min="9986" max="9987" width="15.28515625" style="2" customWidth="1"/>
    <col min="9988" max="9989" width="15.5703125" style="2" customWidth="1"/>
    <col min="9990" max="9990" width="13.42578125" style="2" customWidth="1"/>
    <col min="9991" max="9991" width="12" style="2" bestFit="1" customWidth="1"/>
    <col min="9992" max="9992" width="11.5703125" style="2" bestFit="1" customWidth="1"/>
    <col min="9993" max="10240" width="0" style="2" hidden="1"/>
    <col min="10241" max="10241" width="23.5703125" style="2" customWidth="1"/>
    <col min="10242" max="10243" width="15.28515625" style="2" customWidth="1"/>
    <col min="10244" max="10245" width="15.5703125" style="2" customWidth="1"/>
    <col min="10246" max="10246" width="13.42578125" style="2" customWidth="1"/>
    <col min="10247" max="10247" width="12" style="2" bestFit="1" customWidth="1"/>
    <col min="10248" max="10248" width="11.5703125" style="2" bestFit="1" customWidth="1"/>
    <col min="10249" max="10496" width="0" style="2" hidden="1"/>
    <col min="10497" max="10497" width="23.5703125" style="2" customWidth="1"/>
    <col min="10498" max="10499" width="15.28515625" style="2" customWidth="1"/>
    <col min="10500" max="10501" width="15.5703125" style="2" customWidth="1"/>
    <col min="10502" max="10502" width="13.42578125" style="2" customWidth="1"/>
    <col min="10503" max="10503" width="12" style="2" bestFit="1" customWidth="1"/>
    <col min="10504" max="10504" width="11.5703125" style="2" bestFit="1" customWidth="1"/>
    <col min="10505" max="10752" width="0" style="2" hidden="1"/>
    <col min="10753" max="10753" width="23.5703125" style="2" customWidth="1"/>
    <col min="10754" max="10755" width="15.28515625" style="2" customWidth="1"/>
    <col min="10756" max="10757" width="15.5703125" style="2" customWidth="1"/>
    <col min="10758" max="10758" width="13.42578125" style="2" customWidth="1"/>
    <col min="10759" max="10759" width="12" style="2" bestFit="1" customWidth="1"/>
    <col min="10760" max="10760" width="11.5703125" style="2" bestFit="1" customWidth="1"/>
    <col min="10761" max="11008" width="0" style="2" hidden="1"/>
    <col min="11009" max="11009" width="23.5703125" style="2" customWidth="1"/>
    <col min="11010" max="11011" width="15.28515625" style="2" customWidth="1"/>
    <col min="11012" max="11013" width="15.5703125" style="2" customWidth="1"/>
    <col min="11014" max="11014" width="13.42578125" style="2" customWidth="1"/>
    <col min="11015" max="11015" width="12" style="2" bestFit="1" customWidth="1"/>
    <col min="11016" max="11016" width="11.5703125" style="2" bestFit="1" customWidth="1"/>
    <col min="11017" max="11264" width="0" style="2" hidden="1"/>
    <col min="11265" max="11265" width="23.5703125" style="2" customWidth="1"/>
    <col min="11266" max="11267" width="15.28515625" style="2" customWidth="1"/>
    <col min="11268" max="11269" width="15.5703125" style="2" customWidth="1"/>
    <col min="11270" max="11270" width="13.42578125" style="2" customWidth="1"/>
    <col min="11271" max="11271" width="12" style="2" bestFit="1" customWidth="1"/>
    <col min="11272" max="11272" width="11.5703125" style="2" bestFit="1" customWidth="1"/>
    <col min="11273" max="11520" width="0" style="2" hidden="1"/>
    <col min="11521" max="11521" width="23.5703125" style="2" customWidth="1"/>
    <col min="11522" max="11523" width="15.28515625" style="2" customWidth="1"/>
    <col min="11524" max="11525" width="15.5703125" style="2" customWidth="1"/>
    <col min="11526" max="11526" width="13.42578125" style="2" customWidth="1"/>
    <col min="11527" max="11527" width="12" style="2" bestFit="1" customWidth="1"/>
    <col min="11528" max="11528" width="11.5703125" style="2" bestFit="1" customWidth="1"/>
    <col min="11529" max="11776" width="0" style="2" hidden="1"/>
    <col min="11777" max="11777" width="23.5703125" style="2" customWidth="1"/>
    <col min="11778" max="11779" width="15.28515625" style="2" customWidth="1"/>
    <col min="11780" max="11781" width="15.5703125" style="2" customWidth="1"/>
    <col min="11782" max="11782" width="13.42578125" style="2" customWidth="1"/>
    <col min="11783" max="11783" width="12" style="2" bestFit="1" customWidth="1"/>
    <col min="11784" max="11784" width="11.5703125" style="2" bestFit="1" customWidth="1"/>
    <col min="11785" max="12032" width="0" style="2" hidden="1"/>
    <col min="12033" max="12033" width="23.5703125" style="2" customWidth="1"/>
    <col min="12034" max="12035" width="15.28515625" style="2" customWidth="1"/>
    <col min="12036" max="12037" width="15.5703125" style="2" customWidth="1"/>
    <col min="12038" max="12038" width="13.42578125" style="2" customWidth="1"/>
    <col min="12039" max="12039" width="12" style="2" bestFit="1" customWidth="1"/>
    <col min="12040" max="12040" width="11.5703125" style="2" bestFit="1" customWidth="1"/>
    <col min="12041" max="12288" width="0" style="2" hidden="1"/>
    <col min="12289" max="12289" width="23.5703125" style="2" customWidth="1"/>
    <col min="12290" max="12291" width="15.28515625" style="2" customWidth="1"/>
    <col min="12292" max="12293" width="15.5703125" style="2" customWidth="1"/>
    <col min="12294" max="12294" width="13.42578125" style="2" customWidth="1"/>
    <col min="12295" max="12295" width="12" style="2" bestFit="1" customWidth="1"/>
    <col min="12296" max="12296" width="11.5703125" style="2" bestFit="1" customWidth="1"/>
    <col min="12297" max="12544" width="0" style="2" hidden="1"/>
    <col min="12545" max="12545" width="23.5703125" style="2" customWidth="1"/>
    <col min="12546" max="12547" width="15.28515625" style="2" customWidth="1"/>
    <col min="12548" max="12549" width="15.5703125" style="2" customWidth="1"/>
    <col min="12550" max="12550" width="13.42578125" style="2" customWidth="1"/>
    <col min="12551" max="12551" width="12" style="2" bestFit="1" customWidth="1"/>
    <col min="12552" max="12552" width="11.5703125" style="2" bestFit="1" customWidth="1"/>
    <col min="12553" max="12800" width="0" style="2" hidden="1"/>
    <col min="12801" max="12801" width="23.5703125" style="2" customWidth="1"/>
    <col min="12802" max="12803" width="15.28515625" style="2" customWidth="1"/>
    <col min="12804" max="12805" width="15.5703125" style="2" customWidth="1"/>
    <col min="12806" max="12806" width="13.42578125" style="2" customWidth="1"/>
    <col min="12807" max="12807" width="12" style="2" bestFit="1" customWidth="1"/>
    <col min="12808" max="12808" width="11.5703125" style="2" bestFit="1" customWidth="1"/>
    <col min="12809" max="13056" width="0" style="2" hidden="1"/>
    <col min="13057" max="13057" width="23.5703125" style="2" customWidth="1"/>
    <col min="13058" max="13059" width="15.28515625" style="2" customWidth="1"/>
    <col min="13060" max="13061" width="15.5703125" style="2" customWidth="1"/>
    <col min="13062" max="13062" width="13.42578125" style="2" customWidth="1"/>
    <col min="13063" max="13063" width="12" style="2" bestFit="1" customWidth="1"/>
    <col min="13064" max="13064" width="11.5703125" style="2" bestFit="1" customWidth="1"/>
    <col min="13065" max="13312" width="0" style="2" hidden="1"/>
    <col min="13313" max="13313" width="23.5703125" style="2" customWidth="1"/>
    <col min="13314" max="13315" width="15.28515625" style="2" customWidth="1"/>
    <col min="13316" max="13317" width="15.5703125" style="2" customWidth="1"/>
    <col min="13318" max="13318" width="13.42578125" style="2" customWidth="1"/>
    <col min="13319" max="13319" width="12" style="2" bestFit="1" customWidth="1"/>
    <col min="13320" max="13320" width="11.5703125" style="2" bestFit="1" customWidth="1"/>
    <col min="13321" max="13568" width="0" style="2" hidden="1"/>
    <col min="13569" max="13569" width="23.5703125" style="2" customWidth="1"/>
    <col min="13570" max="13571" width="15.28515625" style="2" customWidth="1"/>
    <col min="13572" max="13573" width="15.5703125" style="2" customWidth="1"/>
    <col min="13574" max="13574" width="13.42578125" style="2" customWidth="1"/>
    <col min="13575" max="13575" width="12" style="2" bestFit="1" customWidth="1"/>
    <col min="13576" max="13576" width="11.5703125" style="2" bestFit="1" customWidth="1"/>
    <col min="13577" max="13824" width="0" style="2" hidden="1"/>
    <col min="13825" max="13825" width="23.5703125" style="2" customWidth="1"/>
    <col min="13826" max="13827" width="15.28515625" style="2" customWidth="1"/>
    <col min="13828" max="13829" width="15.5703125" style="2" customWidth="1"/>
    <col min="13830" max="13830" width="13.42578125" style="2" customWidth="1"/>
    <col min="13831" max="13831" width="12" style="2" bestFit="1" customWidth="1"/>
    <col min="13832" max="13832" width="11.5703125" style="2" bestFit="1" customWidth="1"/>
    <col min="13833" max="14080" width="0" style="2" hidden="1"/>
    <col min="14081" max="14081" width="23.5703125" style="2" customWidth="1"/>
    <col min="14082" max="14083" width="15.28515625" style="2" customWidth="1"/>
    <col min="14084" max="14085" width="15.5703125" style="2" customWidth="1"/>
    <col min="14086" max="14086" width="13.42578125" style="2" customWidth="1"/>
    <col min="14087" max="14087" width="12" style="2" bestFit="1" customWidth="1"/>
    <col min="14088" max="14088" width="11.5703125" style="2" bestFit="1" customWidth="1"/>
    <col min="14089" max="14336" width="0" style="2" hidden="1"/>
    <col min="14337" max="14337" width="23.5703125" style="2" customWidth="1"/>
    <col min="14338" max="14339" width="15.28515625" style="2" customWidth="1"/>
    <col min="14340" max="14341" width="15.5703125" style="2" customWidth="1"/>
    <col min="14342" max="14342" width="13.42578125" style="2" customWidth="1"/>
    <col min="14343" max="14343" width="12" style="2" bestFit="1" customWidth="1"/>
    <col min="14344" max="14344" width="11.5703125" style="2" bestFit="1" customWidth="1"/>
    <col min="14345" max="14592" width="0" style="2" hidden="1"/>
    <col min="14593" max="14593" width="23.5703125" style="2" customWidth="1"/>
    <col min="14594" max="14595" width="15.28515625" style="2" customWidth="1"/>
    <col min="14596" max="14597" width="15.5703125" style="2" customWidth="1"/>
    <col min="14598" max="14598" width="13.42578125" style="2" customWidth="1"/>
    <col min="14599" max="14599" width="12" style="2" bestFit="1" customWidth="1"/>
    <col min="14600" max="14600" width="11.5703125" style="2" bestFit="1" customWidth="1"/>
    <col min="14601" max="14848" width="0" style="2" hidden="1"/>
    <col min="14849" max="14849" width="23.5703125" style="2" customWidth="1"/>
    <col min="14850" max="14851" width="15.28515625" style="2" customWidth="1"/>
    <col min="14852" max="14853" width="15.5703125" style="2" customWidth="1"/>
    <col min="14854" max="14854" width="13.42578125" style="2" customWidth="1"/>
    <col min="14855" max="14855" width="12" style="2" bestFit="1" customWidth="1"/>
    <col min="14856" max="14856" width="11.5703125" style="2" bestFit="1" customWidth="1"/>
    <col min="14857" max="15104" width="0" style="2" hidden="1"/>
    <col min="15105" max="15105" width="23.5703125" style="2" customWidth="1"/>
    <col min="15106" max="15107" width="15.28515625" style="2" customWidth="1"/>
    <col min="15108" max="15109" width="15.5703125" style="2" customWidth="1"/>
    <col min="15110" max="15110" width="13.42578125" style="2" customWidth="1"/>
    <col min="15111" max="15111" width="12" style="2" bestFit="1" customWidth="1"/>
    <col min="15112" max="15112" width="11.5703125" style="2" bestFit="1" customWidth="1"/>
    <col min="15113" max="15360" width="0" style="2" hidden="1"/>
    <col min="15361" max="15361" width="23.5703125" style="2" customWidth="1"/>
    <col min="15362" max="15363" width="15.28515625" style="2" customWidth="1"/>
    <col min="15364" max="15365" width="15.5703125" style="2" customWidth="1"/>
    <col min="15366" max="15366" width="13.42578125" style="2" customWidth="1"/>
    <col min="15367" max="15367" width="12" style="2" bestFit="1" customWidth="1"/>
    <col min="15368" max="15368" width="11.5703125" style="2" bestFit="1" customWidth="1"/>
    <col min="15369" max="15616" width="0" style="2" hidden="1"/>
    <col min="15617" max="15617" width="23.5703125" style="2" customWidth="1"/>
    <col min="15618" max="15619" width="15.28515625" style="2" customWidth="1"/>
    <col min="15620" max="15621" width="15.5703125" style="2" customWidth="1"/>
    <col min="15622" max="15622" width="13.42578125" style="2" customWidth="1"/>
    <col min="15623" max="15623" width="12" style="2" bestFit="1" customWidth="1"/>
    <col min="15624" max="15624" width="11.5703125" style="2" bestFit="1" customWidth="1"/>
    <col min="15625" max="15872" width="0" style="2" hidden="1"/>
    <col min="15873" max="15873" width="23.5703125" style="2" customWidth="1"/>
    <col min="15874" max="15875" width="15.28515625" style="2" customWidth="1"/>
    <col min="15876" max="15877" width="15.5703125" style="2" customWidth="1"/>
    <col min="15878" max="15878" width="13.42578125" style="2" customWidth="1"/>
    <col min="15879" max="15879" width="12" style="2" bestFit="1" customWidth="1"/>
    <col min="15880" max="15880" width="11.5703125" style="2" bestFit="1" customWidth="1"/>
    <col min="15881" max="16128" width="0" style="2" hidden="1"/>
    <col min="16129" max="16129" width="23.5703125" style="2" customWidth="1"/>
    <col min="16130" max="16131" width="15.28515625" style="2" customWidth="1"/>
    <col min="16132" max="16133" width="15.5703125" style="2" customWidth="1"/>
    <col min="16134" max="16134" width="13.42578125" style="2" customWidth="1"/>
    <col min="16135" max="16135" width="12" style="2" bestFit="1" customWidth="1"/>
    <col min="16136" max="16136" width="11.5703125" style="2" bestFit="1" customWidth="1"/>
    <col min="16137" max="16384" width="0" style="2" hidden="1"/>
  </cols>
  <sheetData>
    <row r="1" spans="1:8" ht="12.75" x14ac:dyDescent="0.2">
      <c r="A1" s="1"/>
      <c r="B1" s="1"/>
      <c r="C1" s="1"/>
      <c r="D1" s="1"/>
      <c r="E1" s="1"/>
      <c r="F1" s="1"/>
      <c r="G1" s="1"/>
      <c r="H1" s="1"/>
    </row>
    <row r="2" spans="1:8" ht="15.75" x14ac:dyDescent="0.25">
      <c r="A2" s="1"/>
      <c r="B2" s="1"/>
      <c r="C2" s="1"/>
      <c r="D2" s="3" t="s">
        <v>0</v>
      </c>
      <c r="E2" s="3"/>
      <c r="F2" s="3"/>
      <c r="G2" s="3"/>
      <c r="H2" s="1"/>
    </row>
    <row r="3" spans="1:8" ht="12.75" x14ac:dyDescent="0.2">
      <c r="A3" s="1"/>
      <c r="B3" s="1"/>
      <c r="C3" s="1"/>
      <c r="D3" s="4" t="s">
        <v>1</v>
      </c>
      <c r="E3" s="4"/>
      <c r="F3" s="4"/>
      <c r="G3" s="4"/>
      <c r="H3" s="1"/>
    </row>
    <row r="4" spans="1:8" ht="12.75" x14ac:dyDescent="0.2">
      <c r="A4" s="1"/>
      <c r="B4" s="1"/>
      <c r="C4" s="1"/>
      <c r="D4" s="5" t="s">
        <v>2</v>
      </c>
      <c r="E4" s="6"/>
      <c r="F4" s="4"/>
      <c r="G4" s="4"/>
      <c r="H4" s="1"/>
    </row>
    <row r="5" spans="1:8" ht="12.75" x14ac:dyDescent="0.2">
      <c r="A5" s="1"/>
      <c r="B5" s="1"/>
      <c r="C5" s="1"/>
      <c r="D5" s="1"/>
      <c r="E5" s="1"/>
      <c r="F5" s="1"/>
      <c r="G5" s="1"/>
      <c r="H5" s="1"/>
    </row>
    <row r="6" spans="1:8" ht="12.75" x14ac:dyDescent="0.2">
      <c r="A6" s="1"/>
      <c r="B6" s="1"/>
      <c r="C6" s="1"/>
      <c r="D6" s="1"/>
      <c r="E6" s="1"/>
      <c r="F6" s="1"/>
      <c r="G6" s="1"/>
      <c r="H6" s="1"/>
    </row>
    <row r="7" spans="1:8" ht="13.5" thickBot="1" x14ac:dyDescent="0.25">
      <c r="A7" s="7" t="s">
        <v>3</v>
      </c>
      <c r="B7" s="1"/>
      <c r="C7" s="1"/>
      <c r="D7" s="1"/>
      <c r="E7" s="1"/>
      <c r="F7" s="1"/>
      <c r="G7" s="1"/>
      <c r="H7" s="1"/>
    </row>
    <row r="8" spans="1:8" ht="12.75" x14ac:dyDescent="0.2">
      <c r="A8" s="8" t="s">
        <v>4</v>
      </c>
      <c r="B8" s="9">
        <v>66581.19</v>
      </c>
      <c r="C8" s="10"/>
      <c r="D8" s="11"/>
      <c r="E8" s="1"/>
      <c r="F8" s="1"/>
      <c r="G8" s="1"/>
      <c r="H8" s="1"/>
    </row>
    <row r="9" spans="1:8" ht="12.75" x14ac:dyDescent="0.2">
      <c r="A9" s="12" t="s">
        <v>5</v>
      </c>
      <c r="B9" s="13">
        <v>0</v>
      </c>
      <c r="C9" s="14"/>
      <c r="D9" s="15"/>
      <c r="E9" s="1"/>
      <c r="F9" s="1"/>
      <c r="G9" s="1"/>
      <c r="H9" s="1"/>
    </row>
    <row r="10" spans="1:8" ht="12.75" x14ac:dyDescent="0.2">
      <c r="A10" s="12" t="s">
        <v>6</v>
      </c>
      <c r="B10" s="16">
        <f>B8-B9</f>
        <v>66581.19</v>
      </c>
      <c r="C10" s="17"/>
      <c r="D10" s="15"/>
      <c r="E10" s="1"/>
      <c r="F10" s="1"/>
      <c r="G10" s="1"/>
      <c r="H10" s="1"/>
    </row>
    <row r="11" spans="1:8" ht="12.75" x14ac:dyDescent="0.2">
      <c r="A11" s="18" t="s">
        <v>7</v>
      </c>
      <c r="B11" s="19">
        <v>0</v>
      </c>
      <c r="C11" s="17"/>
      <c r="D11" s="15"/>
      <c r="E11" s="1"/>
      <c r="F11" s="1"/>
      <c r="G11" s="1"/>
      <c r="H11" s="1"/>
    </row>
    <row r="12" spans="1:8" ht="12.75" x14ac:dyDescent="0.2">
      <c r="A12" s="18" t="s">
        <v>8</v>
      </c>
      <c r="B12" s="20">
        <v>1.4999999999999999E-2</v>
      </c>
      <c r="C12" s="21"/>
      <c r="D12" s="15"/>
      <c r="E12" s="1"/>
      <c r="F12" s="1"/>
      <c r="G12" s="1"/>
      <c r="H12" s="1"/>
    </row>
    <row r="13" spans="1:8" ht="12.75" x14ac:dyDescent="0.2">
      <c r="A13" s="18" t="s">
        <v>9</v>
      </c>
      <c r="B13" s="22">
        <v>3.5000000000000003E-2</v>
      </c>
      <c r="C13" s="21"/>
      <c r="D13" s="15"/>
      <c r="E13" s="1"/>
      <c r="F13" s="1"/>
      <c r="G13" s="1"/>
      <c r="H13" s="1"/>
    </row>
    <row r="14" spans="1:8" ht="12.75" x14ac:dyDescent="0.2">
      <c r="A14" s="18" t="s">
        <v>10</v>
      </c>
      <c r="B14" s="23">
        <v>24</v>
      </c>
      <c r="C14" s="21"/>
      <c r="D14" s="15"/>
      <c r="E14" s="1"/>
      <c r="F14" s="1"/>
      <c r="G14" s="1"/>
      <c r="H14" s="1"/>
    </row>
    <row r="15" spans="1:8" ht="13.5" thickBot="1" x14ac:dyDescent="0.25">
      <c r="A15" s="24" t="s">
        <v>11</v>
      </c>
      <c r="B15" s="25">
        <v>60</v>
      </c>
      <c r="C15" s="26"/>
      <c r="D15" s="27" t="s">
        <v>12</v>
      </c>
      <c r="E15" s="1"/>
      <c r="F15" s="1"/>
      <c r="G15" s="1"/>
      <c r="H15" s="1"/>
    </row>
    <row r="16" spans="1:8" ht="13.5" thickBot="1" x14ac:dyDescent="0.25">
      <c r="A16" s="1"/>
      <c r="B16" s="1"/>
      <c r="C16" s="1"/>
      <c r="D16" s="1"/>
      <c r="E16" s="1"/>
      <c r="F16" s="1"/>
      <c r="G16" s="1"/>
      <c r="H16" s="1"/>
    </row>
    <row r="17" spans="1:8" ht="12.75" x14ac:dyDescent="0.2">
      <c r="A17" s="28" t="s">
        <v>13</v>
      </c>
      <c r="B17" s="29" t="s">
        <v>14</v>
      </c>
      <c r="C17" s="29"/>
      <c r="D17" s="29" t="s">
        <v>15</v>
      </c>
      <c r="E17" s="29"/>
      <c r="F17" s="29" t="s">
        <v>16</v>
      </c>
      <c r="G17" s="30" t="s">
        <v>17</v>
      </c>
      <c r="H17" s="31"/>
    </row>
    <row r="18" spans="1:8" ht="12.75" x14ac:dyDescent="0.2">
      <c r="A18" s="32">
        <v>0</v>
      </c>
      <c r="B18" s="33">
        <f>B10</f>
        <v>66581.19</v>
      </c>
      <c r="C18" s="34"/>
      <c r="D18" s="35"/>
      <c r="E18" s="35"/>
      <c r="F18" s="34"/>
      <c r="G18" s="36"/>
      <c r="H18" s="31"/>
    </row>
    <row r="19" spans="1:8" ht="12.75" x14ac:dyDescent="0.2">
      <c r="A19" s="32">
        <v>1</v>
      </c>
      <c r="B19" s="33">
        <f t="shared" ref="B19:B82" si="0">B18-F19</f>
        <v>65471.503499999999</v>
      </c>
      <c r="C19" s="34"/>
      <c r="D19" s="34">
        <f>G19+F19</f>
        <v>1109.6865</v>
      </c>
      <c r="E19" s="34"/>
      <c r="F19" s="34">
        <f t="shared" ref="F19:F82" si="1">$B$10/$B$15</f>
        <v>1109.6865</v>
      </c>
      <c r="G19" s="36">
        <f>B18*$B$11</f>
        <v>0</v>
      </c>
      <c r="H19" s="31"/>
    </row>
    <row r="20" spans="1:8" ht="12.75" x14ac:dyDescent="0.2">
      <c r="A20" s="32">
        <v>2</v>
      </c>
      <c r="B20" s="33">
        <f t="shared" si="0"/>
        <v>64361.816999999995</v>
      </c>
      <c r="C20" s="34"/>
      <c r="D20" s="34">
        <f t="shared" ref="D20:D83" si="2">G20+F20</f>
        <v>1109.6865</v>
      </c>
      <c r="E20" s="34"/>
      <c r="F20" s="34">
        <f t="shared" si="1"/>
        <v>1109.6865</v>
      </c>
      <c r="G20" s="36">
        <f t="shared" ref="G20:G30" si="3">B19*$B$11</f>
        <v>0</v>
      </c>
      <c r="H20" s="31"/>
    </row>
    <row r="21" spans="1:8" ht="12.75" x14ac:dyDescent="0.2">
      <c r="A21" s="32">
        <v>3</v>
      </c>
      <c r="B21" s="33">
        <f t="shared" si="0"/>
        <v>63252.130499999992</v>
      </c>
      <c r="C21" s="34"/>
      <c r="D21" s="34">
        <f t="shared" si="2"/>
        <v>1109.6865</v>
      </c>
      <c r="E21" s="34"/>
      <c r="F21" s="34">
        <f t="shared" si="1"/>
        <v>1109.6865</v>
      </c>
      <c r="G21" s="36">
        <f t="shared" si="3"/>
        <v>0</v>
      </c>
      <c r="H21" s="31"/>
    </row>
    <row r="22" spans="1:8" ht="12.75" x14ac:dyDescent="0.2">
      <c r="A22" s="32">
        <v>4</v>
      </c>
      <c r="B22" s="33">
        <f t="shared" si="0"/>
        <v>62142.443999999989</v>
      </c>
      <c r="C22" s="34"/>
      <c r="D22" s="34">
        <f t="shared" si="2"/>
        <v>1109.6865</v>
      </c>
      <c r="E22" s="34"/>
      <c r="F22" s="34">
        <f t="shared" si="1"/>
        <v>1109.6865</v>
      </c>
      <c r="G22" s="36">
        <f t="shared" si="3"/>
        <v>0</v>
      </c>
      <c r="H22" s="31"/>
    </row>
    <row r="23" spans="1:8" ht="12.75" x14ac:dyDescent="0.2">
      <c r="A23" s="32">
        <v>5</v>
      </c>
      <c r="B23" s="33">
        <f t="shared" si="0"/>
        <v>61032.757499999985</v>
      </c>
      <c r="C23" s="34"/>
      <c r="D23" s="34">
        <f t="shared" si="2"/>
        <v>1109.6865</v>
      </c>
      <c r="E23" s="34"/>
      <c r="F23" s="34">
        <f t="shared" si="1"/>
        <v>1109.6865</v>
      </c>
      <c r="G23" s="36">
        <f t="shared" si="3"/>
        <v>0</v>
      </c>
      <c r="H23" s="31"/>
    </row>
    <row r="24" spans="1:8" ht="12.75" x14ac:dyDescent="0.2">
      <c r="A24" s="32">
        <v>6</v>
      </c>
      <c r="B24" s="33">
        <f t="shared" si="0"/>
        <v>59923.070999999982</v>
      </c>
      <c r="C24" s="34"/>
      <c r="D24" s="34">
        <f t="shared" si="2"/>
        <v>1109.6865</v>
      </c>
      <c r="E24" s="34"/>
      <c r="F24" s="34">
        <f t="shared" si="1"/>
        <v>1109.6865</v>
      </c>
      <c r="G24" s="36">
        <f t="shared" si="3"/>
        <v>0</v>
      </c>
      <c r="H24" s="31"/>
    </row>
    <row r="25" spans="1:8" ht="12.75" x14ac:dyDescent="0.2">
      <c r="A25" s="32">
        <v>7</v>
      </c>
      <c r="B25" s="33">
        <f t="shared" si="0"/>
        <v>58813.384499999978</v>
      </c>
      <c r="C25" s="34"/>
      <c r="D25" s="34">
        <f t="shared" si="2"/>
        <v>1109.6865</v>
      </c>
      <c r="E25" s="34"/>
      <c r="F25" s="34">
        <f t="shared" si="1"/>
        <v>1109.6865</v>
      </c>
      <c r="G25" s="36">
        <f t="shared" si="3"/>
        <v>0</v>
      </c>
      <c r="H25" s="31"/>
    </row>
    <row r="26" spans="1:8" ht="12.75" x14ac:dyDescent="0.2">
      <c r="A26" s="32">
        <v>8</v>
      </c>
      <c r="B26" s="33">
        <f t="shared" si="0"/>
        <v>57703.697999999975</v>
      </c>
      <c r="C26" s="34"/>
      <c r="D26" s="34">
        <f t="shared" si="2"/>
        <v>1109.6865</v>
      </c>
      <c r="E26" s="34"/>
      <c r="F26" s="34">
        <f t="shared" si="1"/>
        <v>1109.6865</v>
      </c>
      <c r="G26" s="36">
        <f t="shared" si="3"/>
        <v>0</v>
      </c>
      <c r="H26" s="31"/>
    </row>
    <row r="27" spans="1:8" ht="12.75" x14ac:dyDescent="0.2">
      <c r="A27" s="32">
        <v>9</v>
      </c>
      <c r="B27" s="33">
        <f t="shared" si="0"/>
        <v>56594.011499999971</v>
      </c>
      <c r="C27" s="34"/>
      <c r="D27" s="34">
        <f t="shared" si="2"/>
        <v>1109.6865</v>
      </c>
      <c r="E27" s="34"/>
      <c r="F27" s="34">
        <f t="shared" si="1"/>
        <v>1109.6865</v>
      </c>
      <c r="G27" s="36">
        <f t="shared" si="3"/>
        <v>0</v>
      </c>
      <c r="H27" s="31"/>
    </row>
    <row r="28" spans="1:8" ht="12.75" x14ac:dyDescent="0.2">
      <c r="A28" s="32">
        <v>10</v>
      </c>
      <c r="B28" s="33">
        <f t="shared" si="0"/>
        <v>55484.324999999968</v>
      </c>
      <c r="C28" s="34"/>
      <c r="D28" s="34">
        <f t="shared" si="2"/>
        <v>1109.6865</v>
      </c>
      <c r="E28" s="34"/>
      <c r="F28" s="34">
        <f t="shared" si="1"/>
        <v>1109.6865</v>
      </c>
      <c r="G28" s="36">
        <f t="shared" si="3"/>
        <v>0</v>
      </c>
      <c r="H28" s="31"/>
    </row>
    <row r="29" spans="1:8" ht="12.75" x14ac:dyDescent="0.2">
      <c r="A29" s="32">
        <v>11</v>
      </c>
      <c r="B29" s="33">
        <f t="shared" si="0"/>
        <v>54374.638499999965</v>
      </c>
      <c r="C29" s="34"/>
      <c r="D29" s="34">
        <f t="shared" si="2"/>
        <v>1109.6865</v>
      </c>
      <c r="E29" s="34"/>
      <c r="F29" s="34">
        <f t="shared" si="1"/>
        <v>1109.6865</v>
      </c>
      <c r="G29" s="36">
        <f t="shared" si="3"/>
        <v>0</v>
      </c>
      <c r="H29" s="31"/>
    </row>
    <row r="30" spans="1:8" ht="12.75" x14ac:dyDescent="0.2">
      <c r="A30" s="32">
        <v>12</v>
      </c>
      <c r="B30" s="33">
        <f t="shared" si="0"/>
        <v>53264.951999999961</v>
      </c>
      <c r="C30" s="34"/>
      <c r="D30" s="34">
        <f t="shared" si="2"/>
        <v>1109.6865</v>
      </c>
      <c r="E30" s="34"/>
      <c r="F30" s="34">
        <f t="shared" si="1"/>
        <v>1109.6865</v>
      </c>
      <c r="G30" s="36">
        <f t="shared" si="3"/>
        <v>0</v>
      </c>
      <c r="H30" s="31"/>
    </row>
    <row r="31" spans="1:8" ht="12.75" x14ac:dyDescent="0.2">
      <c r="A31" s="37">
        <v>13</v>
      </c>
      <c r="B31" s="38">
        <f t="shared" si="0"/>
        <v>52155.265499999958</v>
      </c>
      <c r="C31" s="39"/>
      <c r="D31" s="39">
        <f t="shared" si="2"/>
        <v>1908.6607799999992</v>
      </c>
      <c r="E31" s="39"/>
      <c r="F31" s="39">
        <f t="shared" si="1"/>
        <v>1109.6865</v>
      </c>
      <c r="G31" s="40">
        <f t="shared" ref="G31:G55" si="4">B30*$B$12</f>
        <v>798.97427999999934</v>
      </c>
      <c r="H31" s="31"/>
    </row>
    <row r="32" spans="1:8" ht="12.75" x14ac:dyDescent="0.2">
      <c r="A32" s="37">
        <v>14</v>
      </c>
      <c r="B32" s="38">
        <f t="shared" si="0"/>
        <v>51045.578999999954</v>
      </c>
      <c r="C32" s="39"/>
      <c r="D32" s="39">
        <f t="shared" si="2"/>
        <v>1892.0154824999995</v>
      </c>
      <c r="E32" s="39"/>
      <c r="F32" s="39">
        <f t="shared" si="1"/>
        <v>1109.6865</v>
      </c>
      <c r="G32" s="40">
        <f t="shared" si="4"/>
        <v>782.32898249999937</v>
      </c>
      <c r="H32" s="31"/>
    </row>
    <row r="33" spans="1:8" ht="12.75" x14ac:dyDescent="0.2">
      <c r="A33" s="37">
        <v>15</v>
      </c>
      <c r="B33" s="38">
        <f t="shared" si="0"/>
        <v>49935.892499999951</v>
      </c>
      <c r="C33" s="39"/>
      <c r="D33" s="39">
        <f t="shared" si="2"/>
        <v>1875.3701849999993</v>
      </c>
      <c r="E33" s="39"/>
      <c r="F33" s="39">
        <f t="shared" si="1"/>
        <v>1109.6865</v>
      </c>
      <c r="G33" s="40">
        <f t="shared" si="4"/>
        <v>765.68368499999929</v>
      </c>
      <c r="H33" s="31"/>
    </row>
    <row r="34" spans="1:8" ht="12.75" x14ac:dyDescent="0.2">
      <c r="A34" s="37">
        <v>16</v>
      </c>
      <c r="B34" s="38">
        <f t="shared" si="0"/>
        <v>48826.205999999947</v>
      </c>
      <c r="C34" s="39"/>
      <c r="D34" s="39">
        <f t="shared" si="2"/>
        <v>1858.7248874999991</v>
      </c>
      <c r="E34" s="39"/>
      <c r="F34" s="39">
        <f t="shared" si="1"/>
        <v>1109.6865</v>
      </c>
      <c r="G34" s="40">
        <f t="shared" si="4"/>
        <v>749.0383874999992</v>
      </c>
      <c r="H34" s="31"/>
    </row>
    <row r="35" spans="1:8" ht="12.75" x14ac:dyDescent="0.2">
      <c r="A35" s="37">
        <v>17</v>
      </c>
      <c r="B35" s="38">
        <f t="shared" si="0"/>
        <v>47716.519499999944</v>
      </c>
      <c r="C35" s="39"/>
      <c r="D35" s="39">
        <f t="shared" si="2"/>
        <v>1842.0795899999994</v>
      </c>
      <c r="E35" s="39"/>
      <c r="F35" s="39">
        <f t="shared" si="1"/>
        <v>1109.6865</v>
      </c>
      <c r="G35" s="40">
        <f t="shared" si="4"/>
        <v>732.39308999999923</v>
      </c>
      <c r="H35" s="31"/>
    </row>
    <row r="36" spans="1:8" ht="12.75" x14ac:dyDescent="0.2">
      <c r="A36" s="37">
        <v>18</v>
      </c>
      <c r="B36" s="38">
        <f t="shared" si="0"/>
        <v>46606.832999999941</v>
      </c>
      <c r="C36" s="39"/>
      <c r="D36" s="39">
        <f t="shared" si="2"/>
        <v>1825.4342924999992</v>
      </c>
      <c r="E36" s="39"/>
      <c r="F36" s="39">
        <f t="shared" si="1"/>
        <v>1109.6865</v>
      </c>
      <c r="G36" s="40">
        <f t="shared" si="4"/>
        <v>715.74779249999915</v>
      </c>
      <c r="H36" s="31"/>
    </row>
    <row r="37" spans="1:8" ht="12.75" x14ac:dyDescent="0.2">
      <c r="A37" s="37">
        <v>19</v>
      </c>
      <c r="B37" s="38">
        <f t="shared" si="0"/>
        <v>45497.146499999937</v>
      </c>
      <c r="C37" s="39"/>
      <c r="D37" s="39">
        <f t="shared" si="2"/>
        <v>1808.788994999999</v>
      </c>
      <c r="E37" s="39"/>
      <c r="F37" s="39">
        <f t="shared" si="1"/>
        <v>1109.6865</v>
      </c>
      <c r="G37" s="40">
        <f t="shared" si="4"/>
        <v>699.10249499999907</v>
      </c>
      <c r="H37" s="31"/>
    </row>
    <row r="38" spans="1:8" ht="12.75" x14ac:dyDescent="0.2">
      <c r="A38" s="37">
        <v>20</v>
      </c>
      <c r="B38" s="38">
        <f t="shared" si="0"/>
        <v>44387.459999999934</v>
      </c>
      <c r="C38" s="39"/>
      <c r="D38" s="39">
        <f t="shared" si="2"/>
        <v>1792.143697499999</v>
      </c>
      <c r="E38" s="39"/>
      <c r="F38" s="39">
        <f t="shared" si="1"/>
        <v>1109.6865</v>
      </c>
      <c r="G38" s="40">
        <f t="shared" si="4"/>
        <v>682.45719749999898</v>
      </c>
      <c r="H38" s="31"/>
    </row>
    <row r="39" spans="1:8" ht="12.75" x14ac:dyDescent="0.2">
      <c r="A39" s="37">
        <v>21</v>
      </c>
      <c r="B39" s="38">
        <f t="shared" si="0"/>
        <v>43277.77349999993</v>
      </c>
      <c r="C39" s="39"/>
      <c r="D39" s="39">
        <f t="shared" si="2"/>
        <v>1775.498399999999</v>
      </c>
      <c r="E39" s="39"/>
      <c r="F39" s="39">
        <f t="shared" si="1"/>
        <v>1109.6865</v>
      </c>
      <c r="G39" s="40">
        <f t="shared" si="4"/>
        <v>665.81189999999901</v>
      </c>
      <c r="H39" s="31"/>
    </row>
    <row r="40" spans="1:8" ht="12.75" x14ac:dyDescent="0.2">
      <c r="A40" s="37">
        <v>22</v>
      </c>
      <c r="B40" s="38">
        <f t="shared" si="0"/>
        <v>42168.086999999927</v>
      </c>
      <c r="C40" s="39"/>
      <c r="D40" s="39">
        <f t="shared" si="2"/>
        <v>1758.8531024999988</v>
      </c>
      <c r="E40" s="39"/>
      <c r="F40" s="39">
        <f t="shared" si="1"/>
        <v>1109.6865</v>
      </c>
      <c r="G40" s="40">
        <f t="shared" si="4"/>
        <v>649.16660249999893</v>
      </c>
      <c r="H40" s="31"/>
    </row>
    <row r="41" spans="1:8" ht="12.75" x14ac:dyDescent="0.2">
      <c r="A41" s="37">
        <v>23</v>
      </c>
      <c r="B41" s="38">
        <f t="shared" si="0"/>
        <v>41058.400499999923</v>
      </c>
      <c r="C41" s="39"/>
      <c r="D41" s="39">
        <f t="shared" si="2"/>
        <v>1742.2078049999989</v>
      </c>
      <c r="E41" s="39"/>
      <c r="F41" s="39">
        <f t="shared" si="1"/>
        <v>1109.6865</v>
      </c>
      <c r="G41" s="40">
        <f t="shared" si="4"/>
        <v>632.52130499999885</v>
      </c>
      <c r="H41" s="31"/>
    </row>
    <row r="42" spans="1:8" ht="12.75" x14ac:dyDescent="0.2">
      <c r="A42" s="37">
        <v>24</v>
      </c>
      <c r="B42" s="38">
        <f t="shared" si="0"/>
        <v>39948.71399999992</v>
      </c>
      <c r="C42" s="39"/>
      <c r="D42" s="39">
        <f t="shared" si="2"/>
        <v>1725.5625074999989</v>
      </c>
      <c r="E42" s="39"/>
      <c r="F42" s="39">
        <f t="shared" si="1"/>
        <v>1109.6865</v>
      </c>
      <c r="G42" s="40">
        <f t="shared" si="4"/>
        <v>615.87600749999888</v>
      </c>
      <c r="H42" s="31"/>
    </row>
    <row r="43" spans="1:8" ht="12.75" x14ac:dyDescent="0.2">
      <c r="A43" s="32">
        <v>25</v>
      </c>
      <c r="B43" s="33">
        <f t="shared" si="0"/>
        <v>38839.027499999916</v>
      </c>
      <c r="C43" s="34"/>
      <c r="D43" s="34">
        <f t="shared" si="2"/>
        <v>1708.9172099999987</v>
      </c>
      <c r="E43" s="34"/>
      <c r="F43" s="34">
        <f t="shared" si="1"/>
        <v>1109.6865</v>
      </c>
      <c r="G43" s="36">
        <f t="shared" si="4"/>
        <v>599.23070999999879</v>
      </c>
      <c r="H43" s="31"/>
    </row>
    <row r="44" spans="1:8" ht="12.75" x14ac:dyDescent="0.2">
      <c r="A44" s="32">
        <v>26</v>
      </c>
      <c r="B44" s="33">
        <f t="shared" si="0"/>
        <v>37729.340999999913</v>
      </c>
      <c r="C44" s="34"/>
      <c r="D44" s="34">
        <f t="shared" si="2"/>
        <v>1692.2719124999987</v>
      </c>
      <c r="E44" s="34"/>
      <c r="F44" s="34">
        <f t="shared" si="1"/>
        <v>1109.6865</v>
      </c>
      <c r="G44" s="36">
        <f t="shared" si="4"/>
        <v>582.58541249999871</v>
      </c>
      <c r="H44" s="31"/>
    </row>
    <row r="45" spans="1:8" ht="12.75" x14ac:dyDescent="0.2">
      <c r="A45" s="32">
        <v>27</v>
      </c>
      <c r="B45" s="33">
        <f t="shared" si="0"/>
        <v>36619.65449999991</v>
      </c>
      <c r="C45" s="34"/>
      <c r="D45" s="34">
        <f t="shared" si="2"/>
        <v>1675.6266149999988</v>
      </c>
      <c r="E45" s="34"/>
      <c r="F45" s="34">
        <f t="shared" si="1"/>
        <v>1109.6865</v>
      </c>
      <c r="G45" s="36">
        <f t="shared" si="4"/>
        <v>565.94011499999863</v>
      </c>
      <c r="H45" s="31"/>
    </row>
    <row r="46" spans="1:8" ht="12.75" x14ac:dyDescent="0.2">
      <c r="A46" s="32">
        <v>28</v>
      </c>
      <c r="B46" s="33">
        <f t="shared" si="0"/>
        <v>35509.967999999906</v>
      </c>
      <c r="C46" s="34"/>
      <c r="D46" s="34">
        <f t="shared" si="2"/>
        <v>1658.9813174999986</v>
      </c>
      <c r="E46" s="34"/>
      <c r="F46" s="34">
        <f t="shared" si="1"/>
        <v>1109.6865</v>
      </c>
      <c r="G46" s="36">
        <f t="shared" si="4"/>
        <v>549.29481749999866</v>
      </c>
      <c r="H46" s="31"/>
    </row>
    <row r="47" spans="1:8" ht="12.75" x14ac:dyDescent="0.2">
      <c r="A47" s="32">
        <v>29</v>
      </c>
      <c r="B47" s="33">
        <f t="shared" si="0"/>
        <v>34400.281499999903</v>
      </c>
      <c r="C47" s="34"/>
      <c r="D47" s="34">
        <f t="shared" si="2"/>
        <v>1642.3360199999986</v>
      </c>
      <c r="E47" s="34"/>
      <c r="F47" s="34">
        <f t="shared" si="1"/>
        <v>1109.6865</v>
      </c>
      <c r="G47" s="36">
        <f t="shared" si="4"/>
        <v>532.64951999999857</v>
      </c>
      <c r="H47" s="31"/>
    </row>
    <row r="48" spans="1:8" ht="12.75" x14ac:dyDescent="0.2">
      <c r="A48" s="32">
        <v>30</v>
      </c>
      <c r="B48" s="33">
        <f t="shared" si="0"/>
        <v>33290.594999999899</v>
      </c>
      <c r="C48" s="34"/>
      <c r="D48" s="34">
        <f t="shared" si="2"/>
        <v>1625.6907224999986</v>
      </c>
      <c r="E48" s="34"/>
      <c r="F48" s="34">
        <f t="shared" si="1"/>
        <v>1109.6865</v>
      </c>
      <c r="G48" s="36">
        <f t="shared" si="4"/>
        <v>516.00422249999849</v>
      </c>
      <c r="H48" s="31"/>
    </row>
    <row r="49" spans="1:8" ht="12.75" x14ac:dyDescent="0.2">
      <c r="A49" s="32">
        <v>31</v>
      </c>
      <c r="B49" s="33">
        <f t="shared" si="0"/>
        <v>32180.9084999999</v>
      </c>
      <c r="C49" s="34"/>
      <c r="D49" s="34">
        <f t="shared" si="2"/>
        <v>1609.0454249999984</v>
      </c>
      <c r="E49" s="34"/>
      <c r="F49" s="34">
        <f t="shared" si="1"/>
        <v>1109.6865</v>
      </c>
      <c r="G49" s="36">
        <f t="shared" si="4"/>
        <v>499.35892499999846</v>
      </c>
      <c r="H49" s="31"/>
    </row>
    <row r="50" spans="1:8" ht="12.75" x14ac:dyDescent="0.2">
      <c r="A50" s="32">
        <v>32</v>
      </c>
      <c r="B50" s="33">
        <f t="shared" si="0"/>
        <v>31071.2219999999</v>
      </c>
      <c r="C50" s="34"/>
      <c r="D50" s="34">
        <f t="shared" si="2"/>
        <v>1592.4001274999985</v>
      </c>
      <c r="E50" s="34"/>
      <c r="F50" s="34">
        <f t="shared" si="1"/>
        <v>1109.6865</v>
      </c>
      <c r="G50" s="36">
        <f t="shared" si="4"/>
        <v>482.71362749999849</v>
      </c>
      <c r="H50" s="31"/>
    </row>
    <row r="51" spans="1:8" ht="12.75" x14ac:dyDescent="0.2">
      <c r="A51" s="32">
        <v>33</v>
      </c>
      <c r="B51" s="33">
        <f t="shared" si="0"/>
        <v>29961.5354999999</v>
      </c>
      <c r="C51" s="34"/>
      <c r="D51" s="34">
        <f t="shared" si="2"/>
        <v>1575.7548299999985</v>
      </c>
      <c r="E51" s="34"/>
      <c r="F51" s="34">
        <f t="shared" si="1"/>
        <v>1109.6865</v>
      </c>
      <c r="G51" s="36">
        <f t="shared" si="4"/>
        <v>466.06832999999847</v>
      </c>
      <c r="H51" s="31"/>
    </row>
    <row r="52" spans="1:8" ht="12.75" x14ac:dyDescent="0.2">
      <c r="A52" s="32">
        <v>34</v>
      </c>
      <c r="B52" s="33">
        <f t="shared" si="0"/>
        <v>28851.8489999999</v>
      </c>
      <c r="C52" s="34"/>
      <c r="D52" s="34">
        <f t="shared" si="2"/>
        <v>1559.1095324999985</v>
      </c>
      <c r="E52" s="34"/>
      <c r="F52" s="34">
        <f t="shared" si="1"/>
        <v>1109.6865</v>
      </c>
      <c r="G52" s="36">
        <f t="shared" si="4"/>
        <v>449.4230324999985</v>
      </c>
      <c r="H52" s="31"/>
    </row>
    <row r="53" spans="1:8" ht="12.75" x14ac:dyDescent="0.2">
      <c r="A53" s="32">
        <v>35</v>
      </c>
      <c r="B53" s="33">
        <f t="shared" si="0"/>
        <v>27742.1624999999</v>
      </c>
      <c r="C53" s="34"/>
      <c r="D53" s="34">
        <f t="shared" si="2"/>
        <v>1542.4642349999986</v>
      </c>
      <c r="E53" s="34"/>
      <c r="F53" s="34">
        <f t="shared" si="1"/>
        <v>1109.6865</v>
      </c>
      <c r="G53" s="36">
        <f t="shared" si="4"/>
        <v>432.77773499999847</v>
      </c>
      <c r="H53" s="31"/>
    </row>
    <row r="54" spans="1:8" ht="12.75" x14ac:dyDescent="0.2">
      <c r="A54" s="32">
        <v>36</v>
      </c>
      <c r="B54" s="33">
        <f t="shared" si="0"/>
        <v>26632.475999999901</v>
      </c>
      <c r="C54" s="34"/>
      <c r="D54" s="34">
        <f t="shared" si="2"/>
        <v>1525.8189374999986</v>
      </c>
      <c r="E54" s="34"/>
      <c r="F54" s="34">
        <f t="shared" si="1"/>
        <v>1109.6865</v>
      </c>
      <c r="G54" s="36">
        <f t="shared" si="4"/>
        <v>416.1324374999985</v>
      </c>
      <c r="H54" s="31"/>
    </row>
    <row r="55" spans="1:8" ht="12.75" x14ac:dyDescent="0.2">
      <c r="A55" s="37">
        <v>37</v>
      </c>
      <c r="B55" s="38">
        <f t="shared" si="0"/>
        <v>25522.789499999901</v>
      </c>
      <c r="C55" s="39"/>
      <c r="D55" s="39">
        <f t="shared" si="2"/>
        <v>1509.1736399999986</v>
      </c>
      <c r="E55" s="39"/>
      <c r="F55" s="39">
        <f t="shared" si="1"/>
        <v>1109.6865</v>
      </c>
      <c r="G55" s="40">
        <f t="shared" si="4"/>
        <v>399.48713999999848</v>
      </c>
      <c r="H55" s="31"/>
    </row>
    <row r="56" spans="1:8" ht="12.75" x14ac:dyDescent="0.2">
      <c r="A56" s="37">
        <v>38</v>
      </c>
      <c r="B56" s="38">
        <f t="shared" si="0"/>
        <v>24413.102999999901</v>
      </c>
      <c r="C56" s="39"/>
      <c r="D56" s="39">
        <f t="shared" si="2"/>
        <v>2002.9841324999966</v>
      </c>
      <c r="E56" s="39"/>
      <c r="F56" s="39">
        <f t="shared" si="1"/>
        <v>1109.6865</v>
      </c>
      <c r="G56" s="40">
        <f>B55*$B$13</f>
        <v>893.29763249999667</v>
      </c>
      <c r="H56" s="31"/>
    </row>
    <row r="57" spans="1:8" ht="12.75" x14ac:dyDescent="0.2">
      <c r="A57" s="37">
        <v>39</v>
      </c>
      <c r="B57" s="38">
        <f t="shared" si="0"/>
        <v>23303.416499999901</v>
      </c>
      <c r="C57" s="39"/>
      <c r="D57" s="39">
        <f t="shared" si="2"/>
        <v>1964.1451049999966</v>
      </c>
      <c r="E57" s="39"/>
      <c r="F57" s="39">
        <f t="shared" si="1"/>
        <v>1109.6865</v>
      </c>
      <c r="G57" s="40">
        <f t="shared" ref="G57:G102" si="5">B56*$B$13</f>
        <v>854.45860499999662</v>
      </c>
      <c r="H57" s="31"/>
    </row>
    <row r="58" spans="1:8" ht="12.75" x14ac:dyDescent="0.2">
      <c r="A58" s="37">
        <v>40</v>
      </c>
      <c r="B58" s="38">
        <f t="shared" si="0"/>
        <v>22193.729999999901</v>
      </c>
      <c r="C58" s="39"/>
      <c r="D58" s="39">
        <f t="shared" si="2"/>
        <v>1925.3060774999967</v>
      </c>
      <c r="E58" s="39"/>
      <c r="F58" s="39">
        <f t="shared" si="1"/>
        <v>1109.6865</v>
      </c>
      <c r="G58" s="40">
        <f t="shared" si="5"/>
        <v>815.61957749999658</v>
      </c>
      <c r="H58" s="31"/>
    </row>
    <row r="59" spans="1:8" ht="12.75" x14ac:dyDescent="0.2">
      <c r="A59" s="37">
        <v>41</v>
      </c>
      <c r="B59" s="38">
        <f t="shared" si="0"/>
        <v>21084.043499999902</v>
      </c>
      <c r="C59" s="39"/>
      <c r="D59" s="39">
        <f t="shared" si="2"/>
        <v>1886.4670499999966</v>
      </c>
      <c r="E59" s="39"/>
      <c r="F59" s="39">
        <f t="shared" si="1"/>
        <v>1109.6865</v>
      </c>
      <c r="G59" s="40">
        <f t="shared" si="5"/>
        <v>776.78054999999665</v>
      </c>
      <c r="H59" s="31"/>
    </row>
    <row r="60" spans="1:8" ht="12.75" x14ac:dyDescent="0.2">
      <c r="A60" s="37">
        <v>42</v>
      </c>
      <c r="B60" s="38">
        <f t="shared" si="0"/>
        <v>19974.356999999902</v>
      </c>
      <c r="C60" s="39"/>
      <c r="D60" s="39">
        <f t="shared" si="2"/>
        <v>1847.6280224999966</v>
      </c>
      <c r="E60" s="39"/>
      <c r="F60" s="39">
        <f t="shared" si="1"/>
        <v>1109.6865</v>
      </c>
      <c r="G60" s="40">
        <f t="shared" si="5"/>
        <v>737.94152249999661</v>
      </c>
      <c r="H60" s="31"/>
    </row>
    <row r="61" spans="1:8" ht="12.75" x14ac:dyDescent="0.2">
      <c r="A61" s="37">
        <v>43</v>
      </c>
      <c r="B61" s="38">
        <f t="shared" si="0"/>
        <v>18864.670499999902</v>
      </c>
      <c r="C61" s="39"/>
      <c r="D61" s="39">
        <f t="shared" si="2"/>
        <v>1808.7889949999967</v>
      </c>
      <c r="E61" s="39"/>
      <c r="F61" s="39">
        <f t="shared" si="1"/>
        <v>1109.6865</v>
      </c>
      <c r="G61" s="40">
        <f t="shared" si="5"/>
        <v>699.10249499999668</v>
      </c>
      <c r="H61" s="31"/>
    </row>
    <row r="62" spans="1:8" ht="12.75" x14ac:dyDescent="0.2">
      <c r="A62" s="37">
        <v>44</v>
      </c>
      <c r="B62" s="38">
        <f t="shared" si="0"/>
        <v>17754.983999999902</v>
      </c>
      <c r="C62" s="39"/>
      <c r="D62" s="39">
        <f t="shared" si="2"/>
        <v>1769.9499674999965</v>
      </c>
      <c r="E62" s="39"/>
      <c r="F62" s="39">
        <f t="shared" si="1"/>
        <v>1109.6865</v>
      </c>
      <c r="G62" s="40">
        <f t="shared" si="5"/>
        <v>660.26346749999664</v>
      </c>
      <c r="H62" s="31"/>
    </row>
    <row r="63" spans="1:8" ht="12.75" x14ac:dyDescent="0.2">
      <c r="A63" s="37">
        <v>45</v>
      </c>
      <c r="B63" s="38">
        <f t="shared" si="0"/>
        <v>16645.297499999902</v>
      </c>
      <c r="C63" s="39"/>
      <c r="D63" s="39">
        <f t="shared" si="2"/>
        <v>1731.1109399999966</v>
      </c>
      <c r="E63" s="39"/>
      <c r="F63" s="39">
        <f t="shared" si="1"/>
        <v>1109.6865</v>
      </c>
      <c r="G63" s="40">
        <f t="shared" si="5"/>
        <v>621.42443999999659</v>
      </c>
      <c r="H63" s="31"/>
    </row>
    <row r="64" spans="1:8" ht="12.75" x14ac:dyDescent="0.2">
      <c r="A64" s="37">
        <v>46</v>
      </c>
      <c r="B64" s="38">
        <f t="shared" si="0"/>
        <v>15535.610999999903</v>
      </c>
      <c r="C64" s="39"/>
      <c r="D64" s="39">
        <f t="shared" si="2"/>
        <v>1692.2719124999967</v>
      </c>
      <c r="E64" s="39"/>
      <c r="F64" s="39">
        <f t="shared" si="1"/>
        <v>1109.6865</v>
      </c>
      <c r="G64" s="40">
        <f t="shared" si="5"/>
        <v>582.58541249999666</v>
      </c>
      <c r="H64" s="31"/>
    </row>
    <row r="65" spans="1:8" ht="12.75" x14ac:dyDescent="0.2">
      <c r="A65" s="37">
        <v>47</v>
      </c>
      <c r="B65" s="38">
        <f t="shared" si="0"/>
        <v>14425.924499999903</v>
      </c>
      <c r="C65" s="39"/>
      <c r="D65" s="39">
        <f t="shared" si="2"/>
        <v>1653.4328849999965</v>
      </c>
      <c r="E65" s="39"/>
      <c r="F65" s="39">
        <f t="shared" si="1"/>
        <v>1109.6865</v>
      </c>
      <c r="G65" s="40">
        <f t="shared" si="5"/>
        <v>543.74638499999662</v>
      </c>
      <c r="H65" s="31"/>
    </row>
    <row r="66" spans="1:8" ht="12.75" x14ac:dyDescent="0.2">
      <c r="A66" s="37">
        <v>48</v>
      </c>
      <c r="B66" s="38">
        <f t="shared" si="0"/>
        <v>13316.237999999903</v>
      </c>
      <c r="C66" s="39"/>
      <c r="D66" s="39">
        <f t="shared" si="2"/>
        <v>1614.5938574999966</v>
      </c>
      <c r="E66" s="39"/>
      <c r="F66" s="39">
        <f t="shared" si="1"/>
        <v>1109.6865</v>
      </c>
      <c r="G66" s="40">
        <f t="shared" si="5"/>
        <v>504.90735749999664</v>
      </c>
      <c r="H66" s="31"/>
    </row>
    <row r="67" spans="1:8" ht="12.75" x14ac:dyDescent="0.2">
      <c r="A67" s="32">
        <v>49</v>
      </c>
      <c r="B67" s="33">
        <f t="shared" si="0"/>
        <v>12206.551499999903</v>
      </c>
      <c r="C67" s="34"/>
      <c r="D67" s="34">
        <f t="shared" si="2"/>
        <v>1575.7548299999967</v>
      </c>
      <c r="E67" s="34"/>
      <c r="F67" s="34">
        <f t="shared" si="1"/>
        <v>1109.6865</v>
      </c>
      <c r="G67" s="36">
        <f t="shared" si="5"/>
        <v>466.06832999999665</v>
      </c>
      <c r="H67" s="31"/>
    </row>
    <row r="68" spans="1:8" ht="12.75" x14ac:dyDescent="0.2">
      <c r="A68" s="32">
        <v>50</v>
      </c>
      <c r="B68" s="33">
        <f t="shared" si="0"/>
        <v>11096.864999999903</v>
      </c>
      <c r="C68" s="34"/>
      <c r="D68" s="34">
        <f t="shared" si="2"/>
        <v>1536.9158024999967</v>
      </c>
      <c r="E68" s="34"/>
      <c r="F68" s="34">
        <f t="shared" si="1"/>
        <v>1109.6865</v>
      </c>
      <c r="G68" s="36">
        <f t="shared" si="5"/>
        <v>427.22930249999666</v>
      </c>
      <c r="H68" s="31"/>
    </row>
    <row r="69" spans="1:8" ht="12.75" x14ac:dyDescent="0.2">
      <c r="A69" s="32">
        <v>51</v>
      </c>
      <c r="B69" s="33">
        <f t="shared" si="0"/>
        <v>9987.1784999999036</v>
      </c>
      <c r="C69" s="34"/>
      <c r="D69" s="34">
        <f t="shared" si="2"/>
        <v>1498.0767749999968</v>
      </c>
      <c r="E69" s="34"/>
      <c r="F69" s="34">
        <f t="shared" si="1"/>
        <v>1109.6865</v>
      </c>
      <c r="G69" s="36">
        <f t="shared" si="5"/>
        <v>388.39027499999668</v>
      </c>
      <c r="H69" s="31"/>
    </row>
    <row r="70" spans="1:8" ht="12.75" x14ac:dyDescent="0.2">
      <c r="A70" s="32">
        <v>52</v>
      </c>
      <c r="B70" s="33">
        <f t="shared" si="0"/>
        <v>8877.4919999999038</v>
      </c>
      <c r="C70" s="34"/>
      <c r="D70" s="34">
        <f t="shared" si="2"/>
        <v>1459.2377474999967</v>
      </c>
      <c r="E70" s="34"/>
      <c r="F70" s="34">
        <f t="shared" si="1"/>
        <v>1109.6865</v>
      </c>
      <c r="G70" s="36">
        <f t="shared" si="5"/>
        <v>349.55124749999663</v>
      </c>
      <c r="H70" s="31"/>
    </row>
    <row r="71" spans="1:8" ht="12.75" x14ac:dyDescent="0.2">
      <c r="A71" s="32">
        <v>53</v>
      </c>
      <c r="B71" s="33">
        <f t="shared" si="0"/>
        <v>7767.805499999904</v>
      </c>
      <c r="C71" s="34"/>
      <c r="D71" s="34">
        <f t="shared" si="2"/>
        <v>1420.3987199999967</v>
      </c>
      <c r="E71" s="34"/>
      <c r="F71" s="34">
        <f t="shared" si="1"/>
        <v>1109.6865</v>
      </c>
      <c r="G71" s="36">
        <f t="shared" si="5"/>
        <v>310.71221999999665</v>
      </c>
      <c r="H71" s="31"/>
    </row>
    <row r="72" spans="1:8" ht="12.75" x14ac:dyDescent="0.2">
      <c r="A72" s="32">
        <v>54</v>
      </c>
      <c r="B72" s="33">
        <f t="shared" si="0"/>
        <v>6658.1189999999042</v>
      </c>
      <c r="C72" s="34"/>
      <c r="D72" s="34">
        <f t="shared" si="2"/>
        <v>1381.5596924999968</v>
      </c>
      <c r="E72" s="34"/>
      <c r="F72" s="34">
        <f t="shared" si="1"/>
        <v>1109.6865</v>
      </c>
      <c r="G72" s="36">
        <f t="shared" si="5"/>
        <v>271.87319249999666</v>
      </c>
      <c r="H72" s="31"/>
    </row>
    <row r="73" spans="1:8" ht="12.75" x14ac:dyDescent="0.2">
      <c r="A73" s="32">
        <v>55</v>
      </c>
      <c r="B73" s="33">
        <f t="shared" si="0"/>
        <v>5548.4324999999044</v>
      </c>
      <c r="C73" s="34"/>
      <c r="D73" s="34">
        <f t="shared" si="2"/>
        <v>1342.7206649999966</v>
      </c>
      <c r="E73" s="34"/>
      <c r="F73" s="34">
        <f t="shared" si="1"/>
        <v>1109.6865</v>
      </c>
      <c r="G73" s="36">
        <f t="shared" si="5"/>
        <v>233.03416499999668</v>
      </c>
      <c r="H73" s="31"/>
    </row>
    <row r="74" spans="1:8" ht="12.75" x14ac:dyDescent="0.2">
      <c r="A74" s="32">
        <v>56</v>
      </c>
      <c r="B74" s="33">
        <f t="shared" si="0"/>
        <v>4438.7459999999046</v>
      </c>
      <c r="C74" s="34"/>
      <c r="D74" s="34">
        <f t="shared" si="2"/>
        <v>1303.8816374999967</v>
      </c>
      <c r="E74" s="34"/>
      <c r="F74" s="34">
        <f t="shared" si="1"/>
        <v>1109.6865</v>
      </c>
      <c r="G74" s="36">
        <f t="shared" si="5"/>
        <v>194.19513749999666</v>
      </c>
      <c r="H74" s="31"/>
    </row>
    <row r="75" spans="1:8" ht="12.75" x14ac:dyDescent="0.2">
      <c r="A75" s="32">
        <v>57</v>
      </c>
      <c r="B75" s="33">
        <f t="shared" si="0"/>
        <v>3329.0594999999048</v>
      </c>
      <c r="C75" s="34"/>
      <c r="D75" s="34">
        <f t="shared" si="2"/>
        <v>1265.0426099999968</v>
      </c>
      <c r="E75" s="34"/>
      <c r="F75" s="34">
        <f t="shared" si="1"/>
        <v>1109.6865</v>
      </c>
      <c r="G75" s="36">
        <f t="shared" si="5"/>
        <v>155.35610999999668</v>
      </c>
      <c r="H75" s="31"/>
    </row>
    <row r="76" spans="1:8" ht="12.75" x14ac:dyDescent="0.2">
      <c r="A76" s="32">
        <v>58</v>
      </c>
      <c r="B76" s="33">
        <f t="shared" si="0"/>
        <v>2219.372999999905</v>
      </c>
      <c r="C76" s="34"/>
      <c r="D76" s="34">
        <f t="shared" si="2"/>
        <v>1226.2035824999966</v>
      </c>
      <c r="E76" s="34"/>
      <c r="F76" s="34">
        <f t="shared" si="1"/>
        <v>1109.6865</v>
      </c>
      <c r="G76" s="36">
        <f t="shared" si="5"/>
        <v>116.51708249999668</v>
      </c>
      <c r="H76" s="31"/>
    </row>
    <row r="77" spans="1:8" ht="12.75" x14ac:dyDescent="0.2">
      <c r="A77" s="32">
        <v>59</v>
      </c>
      <c r="B77" s="33">
        <f t="shared" si="0"/>
        <v>1109.686499999905</v>
      </c>
      <c r="C77" s="34"/>
      <c r="D77" s="34">
        <f t="shared" si="2"/>
        <v>1187.3645549999967</v>
      </c>
      <c r="E77" s="34"/>
      <c r="F77" s="34">
        <f t="shared" si="1"/>
        <v>1109.6865</v>
      </c>
      <c r="G77" s="36">
        <f t="shared" si="5"/>
        <v>77.678054999996689</v>
      </c>
      <c r="H77" s="31"/>
    </row>
    <row r="78" spans="1:8" ht="12.75" x14ac:dyDescent="0.2">
      <c r="A78" s="32">
        <v>60</v>
      </c>
      <c r="B78" s="33">
        <f t="shared" si="0"/>
        <v>-9.5042196335271001E-11</v>
      </c>
      <c r="C78" s="41"/>
      <c r="D78" s="34">
        <f t="shared" si="2"/>
        <v>1148.5255274999968</v>
      </c>
      <c r="E78" s="41"/>
      <c r="F78" s="34">
        <f t="shared" si="1"/>
        <v>1109.6865</v>
      </c>
      <c r="G78" s="36">
        <f t="shared" si="5"/>
        <v>38.839027499996675</v>
      </c>
      <c r="H78" s="31"/>
    </row>
    <row r="79" spans="1:8" ht="12.75" x14ac:dyDescent="0.2">
      <c r="A79" s="37">
        <v>61</v>
      </c>
      <c r="B79" s="38">
        <f t="shared" si="0"/>
        <v>-1109.6865000000951</v>
      </c>
      <c r="C79" s="42"/>
      <c r="D79" s="39">
        <f t="shared" si="2"/>
        <v>1109.6864999999966</v>
      </c>
      <c r="E79" s="42"/>
      <c r="F79" s="39">
        <f t="shared" si="1"/>
        <v>1109.6865</v>
      </c>
      <c r="G79" s="40">
        <f t="shared" si="5"/>
        <v>-3.3264768717344852E-12</v>
      </c>
      <c r="H79" s="31"/>
    </row>
    <row r="80" spans="1:8" ht="12.75" x14ac:dyDescent="0.2">
      <c r="A80" s="37">
        <v>62</v>
      </c>
      <c r="B80" s="38">
        <f t="shared" si="0"/>
        <v>-2219.3730000000951</v>
      </c>
      <c r="C80" s="42"/>
      <c r="D80" s="39">
        <f t="shared" si="2"/>
        <v>1070.8474724999967</v>
      </c>
      <c r="E80" s="42"/>
      <c r="F80" s="39">
        <f t="shared" si="1"/>
        <v>1109.6865</v>
      </c>
      <c r="G80" s="40">
        <f t="shared" si="5"/>
        <v>-38.839027500003333</v>
      </c>
      <c r="H80" s="31"/>
    </row>
    <row r="81" spans="1:8" ht="12.75" x14ac:dyDescent="0.2">
      <c r="A81" s="37">
        <v>63</v>
      </c>
      <c r="B81" s="38">
        <f t="shared" si="0"/>
        <v>-3329.0595000000949</v>
      </c>
      <c r="C81" s="42"/>
      <c r="D81" s="39">
        <f t="shared" si="2"/>
        <v>1032.0084449999968</v>
      </c>
      <c r="E81" s="42"/>
      <c r="F81" s="39">
        <f t="shared" si="1"/>
        <v>1109.6865</v>
      </c>
      <c r="G81" s="40">
        <f t="shared" si="5"/>
        <v>-77.67805500000334</v>
      </c>
      <c r="H81" s="31"/>
    </row>
    <row r="82" spans="1:8" ht="12.75" x14ac:dyDescent="0.2">
      <c r="A82" s="37">
        <v>64</v>
      </c>
      <c r="B82" s="38">
        <f t="shared" si="0"/>
        <v>-4438.7460000000947</v>
      </c>
      <c r="C82" s="42"/>
      <c r="D82" s="39">
        <f t="shared" si="2"/>
        <v>993.16941749999671</v>
      </c>
      <c r="E82" s="42"/>
      <c r="F82" s="39">
        <f t="shared" si="1"/>
        <v>1109.6865</v>
      </c>
      <c r="G82" s="40">
        <f t="shared" si="5"/>
        <v>-116.51708250000333</v>
      </c>
      <c r="H82" s="31"/>
    </row>
    <row r="83" spans="1:8" ht="12.75" x14ac:dyDescent="0.2">
      <c r="A83" s="37">
        <v>65</v>
      </c>
      <c r="B83" s="38">
        <f t="shared" ref="B83:B102" si="6">B82-F83</f>
        <v>-5548.4325000000945</v>
      </c>
      <c r="C83" s="42"/>
      <c r="D83" s="39">
        <f t="shared" si="2"/>
        <v>954.33038999999667</v>
      </c>
      <c r="E83" s="42"/>
      <c r="F83" s="39">
        <f t="shared" ref="F83:F102" si="7">$B$10/$B$15</f>
        <v>1109.6865</v>
      </c>
      <c r="G83" s="40">
        <f t="shared" si="5"/>
        <v>-155.35611000000333</v>
      </c>
      <c r="H83" s="31"/>
    </row>
    <row r="84" spans="1:8" ht="12.75" x14ac:dyDescent="0.2">
      <c r="A84" s="37">
        <v>66</v>
      </c>
      <c r="B84" s="38">
        <f t="shared" si="6"/>
        <v>-6658.1190000000943</v>
      </c>
      <c r="C84" s="42"/>
      <c r="D84" s="39">
        <f t="shared" ref="D84:D102" si="8">G84+F84</f>
        <v>915.49136249999674</v>
      </c>
      <c r="E84" s="42"/>
      <c r="F84" s="39">
        <f t="shared" si="7"/>
        <v>1109.6865</v>
      </c>
      <c r="G84" s="40">
        <f t="shared" si="5"/>
        <v>-194.19513750000331</v>
      </c>
      <c r="H84" s="31"/>
    </row>
    <row r="85" spans="1:8" ht="12.75" x14ac:dyDescent="0.2">
      <c r="A85" s="37">
        <v>67</v>
      </c>
      <c r="B85" s="38">
        <f t="shared" si="6"/>
        <v>-7767.8055000000941</v>
      </c>
      <c r="C85" s="42"/>
      <c r="D85" s="39">
        <f t="shared" si="8"/>
        <v>876.6523349999967</v>
      </c>
      <c r="E85" s="42"/>
      <c r="F85" s="39">
        <f t="shared" si="7"/>
        <v>1109.6865</v>
      </c>
      <c r="G85" s="40">
        <f t="shared" si="5"/>
        <v>-233.03416500000333</v>
      </c>
      <c r="H85" s="31"/>
    </row>
    <row r="86" spans="1:8" ht="12.75" x14ac:dyDescent="0.2">
      <c r="A86" s="37">
        <v>68</v>
      </c>
      <c r="B86" s="38">
        <f t="shared" si="6"/>
        <v>-8877.4920000000948</v>
      </c>
      <c r="C86" s="42"/>
      <c r="D86" s="39">
        <f t="shared" si="8"/>
        <v>837.81330749999665</v>
      </c>
      <c r="E86" s="42"/>
      <c r="F86" s="39">
        <f t="shared" si="7"/>
        <v>1109.6865</v>
      </c>
      <c r="G86" s="40">
        <f t="shared" si="5"/>
        <v>-271.87319250000331</v>
      </c>
      <c r="H86" s="31"/>
    </row>
    <row r="87" spans="1:8" ht="12.75" x14ac:dyDescent="0.2">
      <c r="A87" s="37">
        <v>69</v>
      </c>
      <c r="B87" s="38">
        <f t="shared" si="6"/>
        <v>-9987.1785000000946</v>
      </c>
      <c r="C87" s="42"/>
      <c r="D87" s="39">
        <f t="shared" si="8"/>
        <v>798.97427999999672</v>
      </c>
      <c r="E87" s="42"/>
      <c r="F87" s="39">
        <f t="shared" si="7"/>
        <v>1109.6865</v>
      </c>
      <c r="G87" s="40">
        <f t="shared" si="5"/>
        <v>-310.71222000000336</v>
      </c>
      <c r="H87" s="31"/>
    </row>
    <row r="88" spans="1:8" ht="12.75" x14ac:dyDescent="0.2">
      <c r="A88" s="37">
        <v>70</v>
      </c>
      <c r="B88" s="38">
        <f t="shared" si="6"/>
        <v>-11096.865000000094</v>
      </c>
      <c r="C88" s="42"/>
      <c r="D88" s="39">
        <f t="shared" si="8"/>
        <v>760.13525249999668</v>
      </c>
      <c r="E88" s="42"/>
      <c r="F88" s="39">
        <f t="shared" si="7"/>
        <v>1109.6865</v>
      </c>
      <c r="G88" s="40">
        <f t="shared" si="5"/>
        <v>-349.55124750000334</v>
      </c>
      <c r="H88" s="31"/>
    </row>
    <row r="89" spans="1:8" ht="12.75" x14ac:dyDescent="0.2">
      <c r="A89" s="37">
        <v>71</v>
      </c>
      <c r="B89" s="38">
        <f t="shared" si="6"/>
        <v>-12206.551500000094</v>
      </c>
      <c r="C89" s="42"/>
      <c r="D89" s="39">
        <f t="shared" si="8"/>
        <v>721.29622499999664</v>
      </c>
      <c r="E89" s="42"/>
      <c r="F89" s="39">
        <f t="shared" si="7"/>
        <v>1109.6865</v>
      </c>
      <c r="G89" s="40">
        <f t="shared" si="5"/>
        <v>-388.39027500000333</v>
      </c>
      <c r="H89" s="31"/>
    </row>
    <row r="90" spans="1:8" ht="12.75" x14ac:dyDescent="0.2">
      <c r="A90" s="37">
        <v>72</v>
      </c>
      <c r="B90" s="38">
        <f t="shared" si="6"/>
        <v>-13316.238000000094</v>
      </c>
      <c r="C90" s="42"/>
      <c r="D90" s="39">
        <f t="shared" si="8"/>
        <v>682.45719749999671</v>
      </c>
      <c r="E90" s="42"/>
      <c r="F90" s="39">
        <f t="shared" si="7"/>
        <v>1109.6865</v>
      </c>
      <c r="G90" s="40">
        <f t="shared" si="5"/>
        <v>-427.22930250000331</v>
      </c>
      <c r="H90" s="31"/>
    </row>
    <row r="91" spans="1:8" ht="12.75" x14ac:dyDescent="0.2">
      <c r="A91" s="32">
        <v>73</v>
      </c>
      <c r="B91" s="33">
        <f t="shared" si="6"/>
        <v>-14425.924500000094</v>
      </c>
      <c r="C91" s="43"/>
      <c r="D91" s="34">
        <f t="shared" si="8"/>
        <v>643.61816999999667</v>
      </c>
      <c r="E91" s="43"/>
      <c r="F91" s="34">
        <f t="shared" si="7"/>
        <v>1109.6865</v>
      </c>
      <c r="G91" s="36">
        <f t="shared" si="5"/>
        <v>-466.06833000000336</v>
      </c>
      <c r="H91" s="31"/>
    </row>
    <row r="92" spans="1:8" ht="12.75" x14ac:dyDescent="0.2">
      <c r="A92" s="32">
        <v>74</v>
      </c>
      <c r="B92" s="33">
        <f t="shared" si="6"/>
        <v>-15535.611000000094</v>
      </c>
      <c r="C92" s="43"/>
      <c r="D92" s="34">
        <f t="shared" si="8"/>
        <v>604.77914249999662</v>
      </c>
      <c r="E92" s="43"/>
      <c r="F92" s="34">
        <f t="shared" si="7"/>
        <v>1109.6865</v>
      </c>
      <c r="G92" s="36">
        <f t="shared" si="5"/>
        <v>-504.90735750000334</v>
      </c>
      <c r="H92" s="31"/>
    </row>
    <row r="93" spans="1:8" ht="12.75" x14ac:dyDescent="0.2">
      <c r="A93" s="32">
        <v>75</v>
      </c>
      <c r="B93" s="33">
        <f t="shared" si="6"/>
        <v>-16645.297500000095</v>
      </c>
      <c r="C93" s="43"/>
      <c r="D93" s="34">
        <f t="shared" si="8"/>
        <v>565.94011499999669</v>
      </c>
      <c r="E93" s="43"/>
      <c r="F93" s="34">
        <f t="shared" si="7"/>
        <v>1109.6865</v>
      </c>
      <c r="G93" s="36">
        <f t="shared" si="5"/>
        <v>-543.74638500000333</v>
      </c>
      <c r="H93" s="31"/>
    </row>
    <row r="94" spans="1:8" ht="12.75" x14ac:dyDescent="0.2">
      <c r="A94" s="32">
        <v>76</v>
      </c>
      <c r="B94" s="33">
        <f t="shared" si="6"/>
        <v>-17754.984000000095</v>
      </c>
      <c r="C94" s="43"/>
      <c r="D94" s="34">
        <f t="shared" si="8"/>
        <v>527.10108749999665</v>
      </c>
      <c r="E94" s="43"/>
      <c r="F94" s="34">
        <f t="shared" si="7"/>
        <v>1109.6865</v>
      </c>
      <c r="G94" s="36">
        <f t="shared" si="5"/>
        <v>-582.58541250000337</v>
      </c>
      <c r="H94" s="31"/>
    </row>
    <row r="95" spans="1:8" ht="12.75" x14ac:dyDescent="0.2">
      <c r="A95" s="32">
        <v>77</v>
      </c>
      <c r="B95" s="33">
        <f t="shared" si="6"/>
        <v>-18864.670500000095</v>
      </c>
      <c r="C95" s="43"/>
      <c r="D95" s="34">
        <f t="shared" si="8"/>
        <v>488.26205999999661</v>
      </c>
      <c r="E95" s="43"/>
      <c r="F95" s="34">
        <f t="shared" si="7"/>
        <v>1109.6865</v>
      </c>
      <c r="G95" s="36">
        <f t="shared" si="5"/>
        <v>-621.42444000000341</v>
      </c>
      <c r="H95" s="31"/>
    </row>
    <row r="96" spans="1:8" ht="12.75" x14ac:dyDescent="0.2">
      <c r="A96" s="32">
        <v>78</v>
      </c>
      <c r="B96" s="33">
        <f t="shared" si="6"/>
        <v>-19974.357000000095</v>
      </c>
      <c r="C96" s="43"/>
      <c r="D96" s="34">
        <f t="shared" si="8"/>
        <v>449.42303249999668</v>
      </c>
      <c r="E96" s="43"/>
      <c r="F96" s="34">
        <f t="shared" si="7"/>
        <v>1109.6865</v>
      </c>
      <c r="G96" s="36">
        <f t="shared" si="5"/>
        <v>-660.26346750000334</v>
      </c>
      <c r="H96" s="31"/>
    </row>
    <row r="97" spans="1:8" ht="12.75" x14ac:dyDescent="0.2">
      <c r="A97" s="32">
        <v>79</v>
      </c>
      <c r="B97" s="33">
        <f t="shared" si="6"/>
        <v>-21084.043500000094</v>
      </c>
      <c r="C97" s="43"/>
      <c r="D97" s="34">
        <f t="shared" si="8"/>
        <v>410.58400499999664</v>
      </c>
      <c r="E97" s="43"/>
      <c r="F97" s="34">
        <f t="shared" si="7"/>
        <v>1109.6865</v>
      </c>
      <c r="G97" s="36">
        <f t="shared" si="5"/>
        <v>-699.10249500000339</v>
      </c>
      <c r="H97" s="31"/>
    </row>
    <row r="98" spans="1:8" ht="12.75" x14ac:dyDescent="0.2">
      <c r="A98" s="32">
        <v>80</v>
      </c>
      <c r="B98" s="33">
        <f t="shared" si="6"/>
        <v>-22193.730000000094</v>
      </c>
      <c r="C98" s="43"/>
      <c r="D98" s="34">
        <f t="shared" si="8"/>
        <v>371.74497749999671</v>
      </c>
      <c r="E98" s="43"/>
      <c r="F98" s="34">
        <f t="shared" si="7"/>
        <v>1109.6865</v>
      </c>
      <c r="G98" s="36">
        <f t="shared" si="5"/>
        <v>-737.94152250000332</v>
      </c>
      <c r="H98" s="31"/>
    </row>
    <row r="99" spans="1:8" ht="12.75" x14ac:dyDescent="0.2">
      <c r="A99" s="32">
        <v>81</v>
      </c>
      <c r="B99" s="33">
        <f t="shared" si="6"/>
        <v>-23303.416500000094</v>
      </c>
      <c r="C99" s="43"/>
      <c r="D99" s="34">
        <f t="shared" si="8"/>
        <v>332.90594999999666</v>
      </c>
      <c r="E99" s="43"/>
      <c r="F99" s="34">
        <f t="shared" si="7"/>
        <v>1109.6865</v>
      </c>
      <c r="G99" s="36">
        <f t="shared" si="5"/>
        <v>-776.78055000000336</v>
      </c>
      <c r="H99" s="31"/>
    </row>
    <row r="100" spans="1:8" ht="12.75" x14ac:dyDescent="0.2">
      <c r="A100" s="32">
        <v>82</v>
      </c>
      <c r="B100" s="33">
        <f t="shared" si="6"/>
        <v>-24413.103000000094</v>
      </c>
      <c r="C100" s="43"/>
      <c r="D100" s="34">
        <f t="shared" si="8"/>
        <v>294.06692249999662</v>
      </c>
      <c r="E100" s="43"/>
      <c r="F100" s="34">
        <f t="shared" si="7"/>
        <v>1109.6865</v>
      </c>
      <c r="G100" s="36">
        <f t="shared" si="5"/>
        <v>-815.6195775000034</v>
      </c>
      <c r="H100" s="31"/>
    </row>
    <row r="101" spans="1:8" ht="12.75" x14ac:dyDescent="0.2">
      <c r="A101" s="32">
        <v>83</v>
      </c>
      <c r="B101" s="33">
        <f t="shared" si="6"/>
        <v>-25522.789500000094</v>
      </c>
      <c r="C101" s="43"/>
      <c r="D101" s="34">
        <f t="shared" si="8"/>
        <v>255.22789499999669</v>
      </c>
      <c r="E101" s="43"/>
      <c r="F101" s="34">
        <f t="shared" si="7"/>
        <v>1109.6865</v>
      </c>
      <c r="G101" s="36">
        <f t="shared" si="5"/>
        <v>-854.45860500000333</v>
      </c>
      <c r="H101" s="31"/>
    </row>
    <row r="102" spans="1:8" ht="13.5" thickBot="1" x14ac:dyDescent="0.25">
      <c r="A102" s="32">
        <v>84</v>
      </c>
      <c r="B102" s="33">
        <f t="shared" si="6"/>
        <v>-26632.476000000093</v>
      </c>
      <c r="C102" s="43"/>
      <c r="D102" s="34">
        <f t="shared" si="8"/>
        <v>216.38886749999665</v>
      </c>
      <c r="E102" s="43"/>
      <c r="F102" s="34">
        <f t="shared" si="7"/>
        <v>1109.6865</v>
      </c>
      <c r="G102" s="36">
        <f t="shared" si="5"/>
        <v>-893.29763250000337</v>
      </c>
      <c r="H102" s="31"/>
    </row>
    <row r="103" spans="1:8" ht="13.5" thickBot="1" x14ac:dyDescent="0.25">
      <c r="A103" s="44"/>
      <c r="B103" s="45"/>
      <c r="C103" s="45"/>
      <c r="D103" s="45"/>
      <c r="E103" s="45"/>
      <c r="F103" s="45"/>
      <c r="G103" s="45"/>
      <c r="H103" s="46"/>
    </row>
    <row r="104" spans="1:8" ht="12.75" hidden="1" x14ac:dyDescent="0.2">
      <c r="A104" s="47"/>
      <c r="B104" s="48"/>
      <c r="C104" s="48"/>
      <c r="D104" s="48"/>
      <c r="E104" s="48"/>
      <c r="F104" s="48"/>
      <c r="G104" s="48"/>
    </row>
    <row r="105" spans="1:8" ht="12.75" hidden="1" x14ac:dyDescent="0.2">
      <c r="A105" s="47"/>
      <c r="B105" s="48"/>
      <c r="C105" s="48"/>
      <c r="D105" s="48"/>
      <c r="E105" s="48"/>
      <c r="F105" s="48"/>
      <c r="G105" s="48"/>
    </row>
    <row r="106" spans="1:8" ht="12.75" hidden="1" x14ac:dyDescent="0.2">
      <c r="A106" s="47"/>
      <c r="B106" s="48"/>
      <c r="C106" s="48"/>
      <c r="D106" s="48"/>
      <c r="E106" s="48"/>
      <c r="F106" s="48"/>
      <c r="G106" s="48"/>
    </row>
    <row r="107" spans="1:8" ht="12.75" hidden="1" x14ac:dyDescent="0.2">
      <c r="A107" s="47"/>
      <c r="B107" s="48"/>
      <c r="C107" s="48"/>
      <c r="D107" s="48"/>
      <c r="E107" s="48"/>
      <c r="F107" s="48"/>
      <c r="G107" s="48"/>
    </row>
    <row r="108" spans="1:8" ht="12.75" hidden="1" x14ac:dyDescent="0.2">
      <c r="A108" s="47"/>
      <c r="B108" s="48"/>
      <c r="C108" s="48"/>
      <c r="D108" s="48"/>
      <c r="E108" s="48"/>
      <c r="F108" s="48"/>
      <c r="G108" s="48"/>
    </row>
    <row r="109" spans="1:8" ht="12.75" hidden="1" x14ac:dyDescent="0.2">
      <c r="A109" s="47"/>
      <c r="B109" s="48"/>
      <c r="C109" s="48"/>
      <c r="D109" s="48"/>
      <c r="E109" s="48"/>
      <c r="F109" s="48"/>
      <c r="G109" s="48"/>
    </row>
    <row r="110" spans="1:8" ht="12.75" hidden="1" x14ac:dyDescent="0.2">
      <c r="A110" s="47"/>
      <c r="B110" s="48"/>
      <c r="C110" s="48"/>
      <c r="D110" s="48"/>
      <c r="E110" s="48"/>
      <c r="F110" s="48"/>
      <c r="G110" s="48"/>
    </row>
    <row r="111" spans="1:8" ht="12.75" hidden="1" x14ac:dyDescent="0.2">
      <c r="A111" s="47"/>
      <c r="B111" s="48"/>
      <c r="C111" s="48"/>
      <c r="D111" s="48"/>
      <c r="E111" s="48"/>
      <c r="F111" s="48"/>
      <c r="G111" s="48"/>
    </row>
    <row r="112" spans="1:8" ht="12.75" hidden="1" x14ac:dyDescent="0.2">
      <c r="A112" s="47"/>
      <c r="B112" s="48"/>
      <c r="C112" s="48"/>
      <c r="D112" s="48"/>
      <c r="E112" s="48"/>
      <c r="F112" s="48"/>
      <c r="G112" s="48"/>
    </row>
    <row r="113" spans="1:7" ht="12.75" hidden="1" x14ac:dyDescent="0.2">
      <c r="A113" s="47"/>
      <c r="B113" s="48"/>
      <c r="C113" s="48"/>
      <c r="D113" s="48"/>
      <c r="E113" s="48"/>
      <c r="F113" s="48"/>
      <c r="G113" s="48"/>
    </row>
    <row r="114" spans="1:7" ht="12.75" x14ac:dyDescent="0.2"/>
  </sheetData>
  <mergeCells count="4">
    <mergeCell ref="D2:G2"/>
    <mergeCell ref="D3:G3"/>
    <mergeCell ref="D4:G4"/>
    <mergeCell ref="A103:H10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</dc:creator>
  <cp:lastModifiedBy>MAXE</cp:lastModifiedBy>
  <dcterms:created xsi:type="dcterms:W3CDTF">2011-08-02T10:12:11Z</dcterms:created>
  <dcterms:modified xsi:type="dcterms:W3CDTF">2011-08-02T10:16:54Z</dcterms:modified>
</cp:coreProperties>
</file>