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480" windowHeight="9495" activeTab="1"/>
  </bookViews>
  <sheets>
    <sheet name="Balanço" sheetId="2" r:id="rId1"/>
    <sheet name="Dr" sheetId="3" r:id="rId2"/>
  </sheets>
  <externalReferences>
    <externalReference r:id="rId3"/>
  </externalReferences>
  <definedNames>
    <definedName name="_xlnm.Print_Area" localSheetId="0">Balanço!$A$1:$D$89</definedName>
    <definedName name="_xlnm.Print_Area" localSheetId="1">Dr!$A$1:$D$54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DACP_1">#REF!</definedName>
    <definedName name="DACP_2">#REF!</definedName>
    <definedName name="Demonstração_dos_Fluxo_de_Caixa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previous">[1]Liste!$I$1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TextRefCopyRangeCount" hidden="1">6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RefColumnsCount" hidden="1">5</definedName>
    <definedName name="XRefCopyRangeCount" hidden="1">10</definedName>
    <definedName name="XRefPasteRangeCount" hidden="1">9</definedName>
  </definedNames>
  <calcPr calcId="125725"/>
</workbook>
</file>

<file path=xl/calcChain.xml><?xml version="1.0" encoding="utf-8"?>
<calcChain xmlns="http://schemas.openxmlformats.org/spreadsheetml/2006/main">
  <c r="C80" i="2"/>
  <c r="G79"/>
  <c r="I79"/>
  <c r="D80"/>
  <c r="H79"/>
  <c r="H11"/>
  <c r="H74"/>
  <c r="H28" i="3"/>
  <c r="G10"/>
  <c r="H44"/>
  <c r="G44"/>
  <c r="H43"/>
  <c r="G43"/>
  <c r="H42"/>
  <c r="G42"/>
  <c r="H40"/>
  <c r="G40"/>
  <c r="H39"/>
  <c r="G39"/>
  <c r="H37"/>
  <c r="G37"/>
  <c r="H36"/>
  <c r="G36"/>
  <c r="H34"/>
  <c r="G34"/>
  <c r="H33"/>
  <c r="G33"/>
  <c r="H32"/>
  <c r="G32"/>
  <c r="H31"/>
  <c r="G31"/>
  <c r="H29"/>
  <c r="G29"/>
  <c r="G28"/>
  <c r="H27"/>
  <c r="G27"/>
  <c r="H25"/>
  <c r="G25"/>
  <c r="H24"/>
  <c r="G24"/>
  <c r="H23"/>
  <c r="G23"/>
  <c r="H22"/>
  <c r="G22"/>
  <c r="H21"/>
  <c r="G21"/>
  <c r="H20"/>
  <c r="G20"/>
  <c r="H19"/>
  <c r="G19"/>
  <c r="H18"/>
  <c r="G18"/>
  <c r="H10"/>
  <c r="H8"/>
  <c r="G8"/>
  <c r="H6" i="2"/>
  <c r="G6"/>
  <c r="H78"/>
  <c r="G78"/>
  <c r="H77"/>
  <c r="G77"/>
  <c r="H76"/>
  <c r="G76"/>
  <c r="H75"/>
  <c r="G75"/>
  <c r="G74"/>
  <c r="H73"/>
  <c r="G73"/>
  <c r="H72"/>
  <c r="G72"/>
  <c r="H71"/>
  <c r="G71"/>
  <c r="H69"/>
  <c r="G69"/>
  <c r="H68"/>
  <c r="G68"/>
  <c r="H67"/>
  <c r="G67"/>
  <c r="H66"/>
  <c r="G66"/>
  <c r="H63"/>
  <c r="G63"/>
  <c r="H62"/>
  <c r="G62"/>
  <c r="H61"/>
  <c r="G61"/>
  <c r="H60"/>
  <c r="G60"/>
  <c r="H58"/>
  <c r="G58"/>
  <c r="H57"/>
  <c r="G57"/>
  <c r="H55"/>
  <c r="G55"/>
  <c r="H54"/>
  <c r="G54"/>
  <c r="H53"/>
  <c r="G53"/>
  <c r="H52"/>
  <c r="G52"/>
  <c r="H50"/>
  <c r="G50"/>
  <c r="H49"/>
  <c r="G49"/>
  <c r="H47"/>
  <c r="G47"/>
  <c r="H46"/>
  <c r="G46"/>
  <c r="H45"/>
  <c r="G45"/>
  <c r="H44"/>
  <c r="G44"/>
  <c r="H43"/>
  <c r="G43"/>
  <c r="H42"/>
  <c r="G42"/>
  <c r="H41"/>
  <c r="G41"/>
  <c r="H40"/>
  <c r="G40"/>
  <c r="H37"/>
  <c r="G37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G11"/>
  <c r="I78" l="1"/>
  <c r="I77"/>
  <c r="I76"/>
  <c r="I75"/>
  <c r="I74"/>
  <c r="I73"/>
  <c r="I72"/>
  <c r="I71"/>
  <c r="I69"/>
  <c r="I68"/>
  <c r="I67"/>
  <c r="I66"/>
  <c r="I63"/>
  <c r="I62"/>
  <c r="I61"/>
  <c r="I60"/>
  <c r="I58"/>
  <c r="I57"/>
  <c r="I55"/>
  <c r="I54"/>
  <c r="I53"/>
  <c r="I52"/>
  <c r="I50"/>
  <c r="I49"/>
  <c r="I47"/>
  <c r="I46"/>
  <c r="I45"/>
  <c r="I44"/>
  <c r="I43"/>
  <c r="I42"/>
  <c r="I41"/>
  <c r="I40"/>
  <c r="I37"/>
  <c r="I35"/>
  <c r="I34"/>
  <c r="I33"/>
  <c r="I32"/>
  <c r="I31"/>
  <c r="I30"/>
  <c r="I29"/>
  <c r="I28"/>
  <c r="I27"/>
  <c r="I26"/>
  <c r="I25"/>
  <c r="I24"/>
  <c r="I22"/>
  <c r="I21"/>
  <c r="I20"/>
  <c r="I19"/>
  <c r="I18"/>
  <c r="I17"/>
  <c r="I16"/>
  <c r="I15"/>
  <c r="I12"/>
  <c r="I11"/>
  <c r="I44" i="3" l="1"/>
  <c r="I43"/>
  <c r="J43" s="1"/>
  <c r="I42"/>
  <c r="I40"/>
  <c r="I39"/>
  <c r="J39" s="1"/>
  <c r="I37"/>
  <c r="J37" s="1"/>
  <c r="I36"/>
  <c r="I34"/>
  <c r="I33"/>
  <c r="J33" s="1"/>
  <c r="I32"/>
  <c r="J32" s="1"/>
  <c r="I31"/>
  <c r="I29"/>
  <c r="I28"/>
  <c r="J28" s="1"/>
  <c r="I27"/>
  <c r="J27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0"/>
  <c r="J10" s="1"/>
  <c r="A53" l="1"/>
  <c r="D30" l="1"/>
  <c r="H30" s="1"/>
  <c r="C30"/>
  <c r="G80" i="2" l="1"/>
  <c r="C35" i="3"/>
  <c r="G30"/>
  <c r="D35"/>
  <c r="H35" s="1"/>
  <c r="I30"/>
  <c r="J30" s="1"/>
  <c r="D38" i="2"/>
  <c r="H38" s="1"/>
  <c r="D23"/>
  <c r="H23" s="1"/>
  <c r="D70"/>
  <c r="C70"/>
  <c r="D56"/>
  <c r="C56"/>
  <c r="C23"/>
  <c r="H70" l="1"/>
  <c r="D59"/>
  <c r="H59" s="1"/>
  <c r="H56"/>
  <c r="G70"/>
  <c r="I70"/>
  <c r="C81"/>
  <c r="C59"/>
  <c r="G56"/>
  <c r="I56"/>
  <c r="I23"/>
  <c r="G23"/>
  <c r="C41" i="3"/>
  <c r="G35"/>
  <c r="D41"/>
  <c r="H41" s="1"/>
  <c r="I35"/>
  <c r="J35" s="1"/>
  <c r="D39" i="2"/>
  <c r="H39" s="1"/>
  <c r="C38"/>
  <c r="H80" l="1"/>
  <c r="I80"/>
  <c r="D81"/>
  <c r="H81" s="1"/>
  <c r="G81"/>
  <c r="C82"/>
  <c r="G59"/>
  <c r="I59"/>
  <c r="C39"/>
  <c r="G38"/>
  <c r="I38"/>
  <c r="C45" i="3"/>
  <c r="G45" s="1"/>
  <c r="G41"/>
  <c r="D45"/>
  <c r="H45" s="1"/>
  <c r="I41"/>
  <c r="J41" s="1"/>
  <c r="G39" i="2" l="1"/>
  <c r="C84"/>
  <c r="I81"/>
  <c r="D82"/>
  <c r="D83" s="1"/>
  <c r="I83" s="1"/>
  <c r="G82"/>
  <c r="I39"/>
  <c r="C91"/>
  <c r="I45" i="3"/>
  <c r="J45" s="1"/>
  <c r="H82" i="2" l="1"/>
  <c r="I82"/>
  <c r="D91"/>
</calcChain>
</file>

<file path=xl/sharedStrings.xml><?xml version="1.0" encoding="utf-8"?>
<sst xmlns="http://schemas.openxmlformats.org/spreadsheetml/2006/main" count="154" uniqueCount="128">
  <si>
    <t>ACTIVO</t>
  </si>
  <si>
    <t>Activo não corrente</t>
  </si>
  <si>
    <t>Activos fixos tangíveis</t>
  </si>
  <si>
    <t>Activos não correntes detidos para venda</t>
  </si>
  <si>
    <t>Activo corrente</t>
  </si>
  <si>
    <t>Total do activo</t>
  </si>
  <si>
    <t>CAPITAL PRÓPRIO E PASSIVO</t>
  </si>
  <si>
    <t>Capital próprio</t>
  </si>
  <si>
    <t>Total do capital próprio</t>
  </si>
  <si>
    <t>Passivo</t>
  </si>
  <si>
    <t>Passivo não corrente</t>
  </si>
  <si>
    <t>Passivo corrente</t>
  </si>
  <si>
    <t>Total do capital próprio e do passivo</t>
  </si>
  <si>
    <t>Propriedades de investimento</t>
  </si>
  <si>
    <t>Activos intangíveis</t>
  </si>
  <si>
    <t xml:space="preserve">Activos biológicos </t>
  </si>
  <si>
    <t xml:space="preserve">Participações financeiras - método da equivalência patrimonial </t>
  </si>
  <si>
    <t xml:space="preserve">Participações financeiras - outros métodos </t>
  </si>
  <si>
    <t xml:space="preserve">Accionistas/sócios </t>
  </si>
  <si>
    <t>Outros activos financeiros</t>
  </si>
  <si>
    <t>Inventários</t>
  </si>
  <si>
    <t xml:space="preserve">Clientes </t>
  </si>
  <si>
    <t>Adiantamentos a fornecedores</t>
  </si>
  <si>
    <t>Estado e outros entes públicos</t>
  </si>
  <si>
    <t xml:space="preserve">Diferimentos </t>
  </si>
  <si>
    <t>Activos financeiros detidos para negociação</t>
  </si>
  <si>
    <t xml:space="preserve">Outros activos financeiros </t>
  </si>
  <si>
    <t xml:space="preserve">Activos não correntes detidos para venda </t>
  </si>
  <si>
    <t xml:space="preserve">Caixa e depósitos bancários </t>
  </si>
  <si>
    <t>Capital realizado</t>
  </si>
  <si>
    <t xml:space="preserve">Acções (quotas) próprias </t>
  </si>
  <si>
    <t>Outros instrumentos de capital próprio</t>
  </si>
  <si>
    <t xml:space="preserve">Prémios de emissão </t>
  </si>
  <si>
    <t xml:space="preserve">Reservas legais </t>
  </si>
  <si>
    <t xml:space="preserve">Outras reservas </t>
  </si>
  <si>
    <t>Resultados transitados</t>
  </si>
  <si>
    <t xml:space="preserve">Ajustamentos em activos financeiros </t>
  </si>
  <si>
    <t>Excedentes de revalorização</t>
  </si>
  <si>
    <t xml:space="preserve">Outras variações no capital próprio </t>
  </si>
  <si>
    <t xml:space="preserve">Resultado líquido do período </t>
  </si>
  <si>
    <t xml:space="preserve">Interesses minoritários </t>
  </si>
  <si>
    <t>Provisões</t>
  </si>
  <si>
    <t xml:space="preserve">Financiamentos obtidos </t>
  </si>
  <si>
    <t xml:space="preserve">Responsabilidades por benefícios pós-emprego </t>
  </si>
  <si>
    <t xml:space="preserve">Passivos por impostos diferidos </t>
  </si>
  <si>
    <t xml:space="preserve">Outras contas a pagar </t>
  </si>
  <si>
    <t xml:space="preserve">Fornecedores </t>
  </si>
  <si>
    <t>Adiantamentos de clientes</t>
  </si>
  <si>
    <t xml:space="preserve">Estado e outros entes públicos </t>
  </si>
  <si>
    <t xml:space="preserve">Passivos financeiros detidos para negociação </t>
  </si>
  <si>
    <t xml:space="preserve">Outros passivos financeiros </t>
  </si>
  <si>
    <t xml:space="preserve">Total do passivo </t>
  </si>
  <si>
    <t xml:space="preserve"> </t>
  </si>
  <si>
    <t>Valores em Euros</t>
  </si>
  <si>
    <t>RUBRICAS</t>
  </si>
  <si>
    <t>NOTAS</t>
  </si>
  <si>
    <t>Demonstração individual dos resultados por naturezas</t>
  </si>
  <si>
    <t>Resultado líquido do período</t>
  </si>
  <si>
    <t>RENDIMENTOS E GASTOS</t>
  </si>
  <si>
    <t>PERIODOS</t>
  </si>
  <si>
    <t>Vendas e serviços prestados</t>
  </si>
  <si>
    <t xml:space="preserve">Subsídios à exploração </t>
  </si>
  <si>
    <t xml:space="preserve">Ganhos/perdas imputados de subsidiárias, associadas e empreendimentos con j u n t o s </t>
  </si>
  <si>
    <t xml:space="preserve">Variação nos inventários da produção </t>
  </si>
  <si>
    <t xml:space="preserve">Trabalhos para a própria entidade </t>
  </si>
  <si>
    <t xml:space="preserve">Custo das mercadorias vendidas e das matérias consumidas </t>
  </si>
  <si>
    <t xml:space="preserve">Fornecimentos e serviços externos </t>
  </si>
  <si>
    <t xml:space="preserve">Gastos com o pessoal </t>
  </si>
  <si>
    <t>Ajustamentos de inventários (perdas/reversões)</t>
  </si>
  <si>
    <t xml:space="preserve">Provisões (aumentos/reduções) </t>
  </si>
  <si>
    <t xml:space="preserve">Imparidade de investimentos não depreciáveis/amortizáveis (perdas/reversões) </t>
  </si>
  <si>
    <t xml:space="preserve">Aumentos/reduções de justo valor </t>
  </si>
  <si>
    <t xml:space="preserve">Outros rendimentos e ganhos </t>
  </si>
  <si>
    <t xml:space="preserve">Outros gastos e perdas </t>
  </si>
  <si>
    <t xml:space="preserve">Resultado antes de depreciações, gastos de financiamento e impostos </t>
  </si>
  <si>
    <t xml:space="preserve">Gastos/reversões de depreciação e de amortização </t>
  </si>
  <si>
    <t xml:space="preserve">Imparidade de investimentos depreciáveis/amortizáveis (perdas/reversões) </t>
  </si>
  <si>
    <t>Resultado operacional (antes de gastos de financiamento e impostos)</t>
  </si>
  <si>
    <t xml:space="preserve">Juros e rendimentos similares obtidos </t>
  </si>
  <si>
    <t xml:space="preserve">Juros e gastos similares suportados </t>
  </si>
  <si>
    <t xml:space="preserve">Resultado antes de impostos </t>
  </si>
  <si>
    <t xml:space="preserve">Imposto sobre o rendimento do período </t>
  </si>
  <si>
    <t xml:space="preserve">                                O Técnico de Contas</t>
  </si>
  <si>
    <t>A Gerência</t>
  </si>
  <si>
    <t>3 / 5</t>
  </si>
  <si>
    <t>3 / 13</t>
  </si>
  <si>
    <t>Investimentos financeiros</t>
  </si>
  <si>
    <t>Variação</t>
  </si>
  <si>
    <t xml:space="preserve"> 3 /13 </t>
  </si>
  <si>
    <t>3/15</t>
  </si>
  <si>
    <t>13/15</t>
  </si>
  <si>
    <t>3/9</t>
  </si>
  <si>
    <t>_______________________________________________</t>
  </si>
  <si>
    <t>Balanço individual em 31 de Dezembro de 2011</t>
  </si>
  <si>
    <t>Período findo em 31 de Dezembro de 2011</t>
  </si>
  <si>
    <t>Outros passivos correntes</t>
  </si>
  <si>
    <t>Outros activos correntes</t>
  </si>
  <si>
    <t>Accionistas/sócios</t>
  </si>
  <si>
    <t>43+453+455</t>
  </si>
  <si>
    <t>44+454+455</t>
  </si>
  <si>
    <t>41+451+455</t>
  </si>
  <si>
    <t>32+33+34+35+36+39</t>
  </si>
  <si>
    <t>11+12+13</t>
  </si>
  <si>
    <t>14+23+27(outras contas a receber)</t>
  </si>
  <si>
    <t>51-261-262</t>
  </si>
  <si>
    <t>52+54+58+59</t>
  </si>
  <si>
    <t>25(leasings+Emprest.banc./c.caucionadas)</t>
  </si>
  <si>
    <t>27( Outras contas a pagar)</t>
  </si>
  <si>
    <t>22 (se saldo devedor)</t>
  </si>
  <si>
    <t>14+23+</t>
  </si>
  <si>
    <t>71+72</t>
  </si>
  <si>
    <t>67-763</t>
  </si>
  <si>
    <t>Outras imparidades(perdas/reversões)/Imparidades (perdas/reversões)</t>
  </si>
  <si>
    <t>65-762</t>
  </si>
  <si>
    <t>78+79 excepto 7915</t>
  </si>
  <si>
    <t>68+6918+6928+6988</t>
  </si>
  <si>
    <t>64-761</t>
  </si>
  <si>
    <t>7915 Financiamento</t>
  </si>
  <si>
    <t>Juros e rendimentos similares obtidos</t>
  </si>
  <si>
    <t>6911+6921+6981</t>
  </si>
  <si>
    <t>6911(financiamento)+</t>
  </si>
  <si>
    <t>3/6</t>
  </si>
  <si>
    <t>3/13</t>
  </si>
  <si>
    <t>EMPRESA</t>
  </si>
  <si>
    <t>Nome do TOC ( Toc nº )</t>
  </si>
  <si>
    <t>Nome do cliente</t>
  </si>
  <si>
    <t>26(2532 ANTIGA) excepto 261+262</t>
  </si>
  <si>
    <t>26(2532ANTIG)excep.261+262</t>
  </si>
</sst>
</file>

<file path=xl/styles.xml><?xml version="1.0" encoding="utf-8"?>
<styleSheet xmlns="http://schemas.openxmlformats.org/spreadsheetml/2006/main">
  <numFmts count="18">
    <numFmt numFmtId="44" formatCode="_-* #,##0.00\ &quot;€&quot;_-;\-* #,##0.00\ &quot;€&quot;_-;_-* &quot;-&quot;??\ &quot;€&quot;_-;_-@_-"/>
    <numFmt numFmtId="164" formatCode="#,##0.00_ ;\-#,##0.00\ "/>
    <numFmt numFmtId="165" formatCode="#,##0_ ;\-#,##0\ "/>
    <numFmt numFmtId="166" formatCode="_-* #,##0.00\ [$€]_-;\-* #,##0.00\ [$€]_-;_-* &quot;-&quot;??\ [$€]_-;_-@_-"/>
    <numFmt numFmtId="167" formatCode="_(* #,##0_);_(* \(#,##0\);_(* &quot;-&quot;_);_(@_)"/>
    <numFmt numFmtId="168" formatCode="_-* #,##0\ _E_s_c_._-;\-* #,##0\ _E_s_c_._-;_-* &quot;-&quot;\ _E_s_c_._-;_-@_-"/>
    <numFmt numFmtId="169" formatCode="_-* #,##0.00\ _E_s_c_._-;\-* #,##0.00\ _E_s_c_._-;_-* &quot;-&quot;??\ _E_s_c_._-;_-@_-"/>
    <numFmt numFmtId="170" formatCode="_-* #,##0\ &quot;Esc.&quot;_-;\-* #,##0\ &quot;Esc.&quot;_-;_-* &quot;-&quot;\ &quot;Esc.&quot;_-;_-@_-"/>
    <numFmt numFmtId="171" formatCode="_-* #,##0.00\ &quot;Esc.&quot;_-;\-* #,##0.00\ &quot;Esc.&quot;_-;_-* &quot;-&quot;??\ &quot;Esc.&quot;_-;_-@_-"/>
    <numFmt numFmtId="172" formatCode="#,##0;[Red]\-#,##0"/>
    <numFmt numFmtId="173" formatCode="0.00%\ ;[Red]\(0.00%\)"/>
    <numFmt numFmtId="174" formatCode="_(* #,##0.00_);_(* \(#,##0.00\);_(* &quot;-&quot;??_);_(@_)"/>
    <numFmt numFmtId="175" formatCode="_(&quot;$&quot;* #,##0_);_(&quot;$&quot;* \(#,##0\);_(&quot;$&quot;* &quot;-&quot;_);_(@_)"/>
    <numFmt numFmtId="176" formatCode="_(&quot;$&quot;* #,##0.00_);_(&quot;$&quot;* \(#,##0.00\);_(&quot;$&quot;* &quot;-&quot;??_);_(@_)"/>
    <numFmt numFmtId="177" formatCode="_-* #,##0.00_$_-;\-* #,##0.00_$_-;_-* &quot;-&quot;??_$_-;_-@_-"/>
    <numFmt numFmtId="178" formatCode="&quot;$&quot;#,##0_);\(&quot;$&quot;#,##0\)"/>
    <numFmt numFmtId="179" formatCode="&quot;Cr$&quot;#,##0_);\(&quot;Cr$&quot;#,##0\)"/>
    <numFmt numFmtId="180" formatCode="###\ ###\ ##0;\(###\ ###\ ##0\)"/>
  </numFmts>
  <fonts count="32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1"/>
      <name val="Garamond"/>
      <family val="1"/>
    </font>
    <font>
      <sz val="10"/>
      <name val="MS Sans Serif"/>
      <family val="2"/>
    </font>
    <font>
      <u/>
      <sz val="8"/>
      <color indexed="36"/>
      <name val="Arial"/>
      <family val="2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u/>
      <sz val="8"/>
      <color indexed="8"/>
      <name val="Tahoma"/>
      <family val="2"/>
    </font>
    <font>
      <u/>
      <sz val="7.5"/>
      <color indexed="12"/>
      <name val="Arial"/>
      <family val="2"/>
    </font>
    <font>
      <u/>
      <sz val="11"/>
      <color indexed="12"/>
      <name val="Garamond"/>
      <family val="1"/>
    </font>
    <font>
      <u/>
      <sz val="10"/>
      <color indexed="12"/>
      <name val="Arial"/>
      <family val="2"/>
    </font>
    <font>
      <sz val="7"/>
      <color indexed="8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6"/>
      <color indexed="9"/>
      <name val="Tahoma"/>
      <family val="2"/>
    </font>
    <font>
      <sz val="6"/>
      <color indexed="8"/>
      <name val="Calibri"/>
      <family val="2"/>
    </font>
    <font>
      <sz val="9"/>
      <color rgb="FFFF0000"/>
      <name val="Calibri"/>
      <family val="2"/>
    </font>
    <font>
      <sz val="8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55">
    <xf numFmtId="0" fontId="0" fillId="0" borderId="0"/>
    <xf numFmtId="166" fontId="6" fillId="0" borderId="0"/>
    <xf numFmtId="0" fontId="7" fillId="0" borderId="0"/>
    <xf numFmtId="37" fontId="8" fillId="2" borderId="7" applyBorder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3" borderId="0" applyBorder="0">
      <alignment horizontal="left" vertical="center" indent="1"/>
    </xf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7" fillId="4" borderId="13" applyNumberFormat="0">
      <alignment horizontal="center"/>
    </xf>
    <xf numFmtId="172" fontId="12" fillId="0" borderId="0" applyFont="0" applyFill="0" applyBorder="0" applyAlignment="0" applyProtection="0"/>
    <xf numFmtId="173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6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37" fontId="15" fillId="5" borderId="6" applyBorder="0">
      <alignment horizontal="left" vertical="center" indent="1"/>
    </xf>
    <xf numFmtId="37" fontId="16" fillId="0" borderId="14">
      <alignment vertical="center"/>
    </xf>
    <xf numFmtId="0" fontId="16" fillId="6" borderId="15" applyNumberFormat="0">
      <alignment horizontal="left" vertical="top" indent="1"/>
    </xf>
    <xf numFmtId="0" fontId="16" fillId="2" borderId="0" applyBorder="0">
      <alignment horizontal="left" vertical="center" indent="1"/>
    </xf>
    <xf numFmtId="0" fontId="16" fillId="0" borderId="15" applyNumberFormat="0" applyFill="0">
      <alignment horizontal="centerContinuous" vertical="top"/>
    </xf>
    <xf numFmtId="0" fontId="17" fillId="2" borderId="16" applyNumberFormat="0" applyBorder="0">
      <alignment horizontal="left" vertical="center" indent="1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167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10" fillId="7" borderId="0">
      <alignment horizontal="right"/>
    </xf>
    <xf numFmtId="177" fontId="11" fillId="0" borderId="0"/>
    <xf numFmtId="177" fontId="11" fillId="0" borderId="0"/>
    <xf numFmtId="166" fontId="6" fillId="0" borderId="0"/>
    <xf numFmtId="166" fontId="22" fillId="0" borderId="0"/>
    <xf numFmtId="0" fontId="6" fillId="0" borderId="0"/>
    <xf numFmtId="0" fontId="23" fillId="0" borderId="0"/>
    <xf numFmtId="166" fontId="7" fillId="0" borderId="0"/>
    <xf numFmtId="0" fontId="23" fillId="0" borderId="0"/>
    <xf numFmtId="0" fontId="6" fillId="0" borderId="0"/>
    <xf numFmtId="0" fontId="7" fillId="0" borderId="0"/>
    <xf numFmtId="166" fontId="6" fillId="0" borderId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6" fillId="3" borderId="0">
      <alignment horizontal="left" indent="1"/>
    </xf>
    <xf numFmtId="178" fontId="11" fillId="0" borderId="0"/>
    <xf numFmtId="0" fontId="27" fillId="3" borderId="0" applyBorder="0">
      <alignment horizontal="left" vertical="center" indent="1"/>
    </xf>
    <xf numFmtId="0" fontId="28" fillId="8" borderId="0" applyBorder="0">
      <alignment horizontal="left" vertical="center" indent="1"/>
    </xf>
    <xf numFmtId="174" fontId="22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right"/>
    </xf>
    <xf numFmtId="0" fontId="1" fillId="0" borderId="4" xfId="0" applyFont="1" applyBorder="1"/>
    <xf numFmtId="14" fontId="2" fillId="0" borderId="5" xfId="0" applyNumberFormat="1" applyFont="1" applyBorder="1" applyAlignment="1">
      <alignment horizontal="center" vertical="center"/>
    </xf>
    <xf numFmtId="0" fontId="4" fillId="0" borderId="0" xfId="0" applyFont="1"/>
    <xf numFmtId="14" fontId="3" fillId="0" borderId="5" xfId="0" applyNumberFormat="1" applyFont="1" applyBorder="1" applyAlignment="1">
      <alignment horizontal="center" vertical="center"/>
    </xf>
    <xf numFmtId="0" fontId="4" fillId="0" borderId="1" xfId="0" applyFont="1" applyBorder="1"/>
    <xf numFmtId="0" fontId="4" fillId="0" borderId="3" xfId="0" applyFont="1" applyBorder="1"/>
    <xf numFmtId="0" fontId="3" fillId="0" borderId="3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4" xfId="0" applyFont="1" applyBorder="1"/>
    <xf numFmtId="0" fontId="5" fillId="0" borderId="0" xfId="0" applyFont="1"/>
    <xf numFmtId="0" fontId="1" fillId="0" borderId="4" xfId="0" applyFont="1" applyBorder="1" applyAlignment="1">
      <alignment horizontal="center"/>
    </xf>
    <xf numFmtId="49" fontId="1" fillId="0" borderId="3" xfId="0" quotePrefix="1" applyNumberFormat="1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10" xfId="0" applyFont="1" applyBorder="1"/>
    <xf numFmtId="0" fontId="4" fillId="0" borderId="10" xfId="0" applyFont="1" applyBorder="1"/>
    <xf numFmtId="164" fontId="1" fillId="0" borderId="0" xfId="0" applyNumberFormat="1" applyFont="1"/>
    <xf numFmtId="165" fontId="4" fillId="0" borderId="1" xfId="0" applyNumberFormat="1" applyFont="1" applyBorder="1"/>
    <xf numFmtId="165" fontId="1" fillId="0" borderId="2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6" xfId="0" applyNumberFormat="1" applyFont="1" applyBorder="1"/>
    <xf numFmtId="165" fontId="1" fillId="0" borderId="3" xfId="0" applyNumberFormat="1" applyFont="1" applyBorder="1"/>
    <xf numFmtId="165" fontId="1" fillId="0" borderId="8" xfId="0" applyNumberFormat="1" applyFont="1" applyBorder="1"/>
    <xf numFmtId="165" fontId="1" fillId="0" borderId="4" xfId="0" applyNumberFormat="1" applyFont="1" applyBorder="1"/>
    <xf numFmtId="10" fontId="4" fillId="0" borderId="0" xfId="0" applyNumberFormat="1" applyFont="1"/>
    <xf numFmtId="165" fontId="1" fillId="0" borderId="0" xfId="0" applyNumberFormat="1" applyFont="1"/>
    <xf numFmtId="164" fontId="1" fillId="0" borderId="12" xfId="0" applyNumberFormat="1" applyFont="1" applyBorder="1"/>
    <xf numFmtId="164" fontId="1" fillId="0" borderId="11" xfId="0" applyNumberFormat="1" applyFont="1" applyBorder="1"/>
    <xf numFmtId="164" fontId="1" fillId="0" borderId="0" xfId="0" applyNumberFormat="1" applyFont="1" applyBorder="1"/>
    <xf numFmtId="14" fontId="1" fillId="0" borderId="0" xfId="0" applyNumberFormat="1" applyFont="1"/>
    <xf numFmtId="164" fontId="4" fillId="0" borderId="0" xfId="0" applyNumberFormat="1" applyFont="1"/>
    <xf numFmtId="164" fontId="4" fillId="0" borderId="12" xfId="0" applyNumberFormat="1" applyFont="1" applyBorder="1"/>
    <xf numFmtId="14" fontId="2" fillId="0" borderId="12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7" fontId="1" fillId="0" borderId="3" xfId="0" quotePrefix="1" applyNumberFormat="1" applyFont="1" applyBorder="1" applyAlignment="1">
      <alignment horizontal="center"/>
    </xf>
    <xf numFmtId="0" fontId="1" fillId="0" borderId="0" xfId="0" applyFont="1" applyBorder="1"/>
    <xf numFmtId="164" fontId="4" fillId="0" borderId="3" xfId="0" applyNumberFormat="1" applyFont="1" applyBorder="1" applyAlignment="1">
      <alignment horizontal="right"/>
    </xf>
    <xf numFmtId="164" fontId="4" fillId="0" borderId="3" xfId="0" quotePrefix="1" applyNumberFormat="1" applyFont="1" applyBorder="1" applyAlignment="1">
      <alignment horizontal="right"/>
    </xf>
    <xf numFmtId="164" fontId="4" fillId="0" borderId="5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4" fillId="0" borderId="4" xfId="0" applyNumberFormat="1" applyFont="1" applyBorder="1" applyAlignment="1">
      <alignment horizontal="right"/>
    </xf>
    <xf numFmtId="164" fontId="1" fillId="0" borderId="6" xfId="0" applyNumberFormat="1" applyFont="1" applyBorder="1"/>
    <xf numFmtId="164" fontId="1" fillId="0" borderId="3" xfId="0" applyNumberFormat="1" applyFont="1" applyBorder="1"/>
    <xf numFmtId="164" fontId="1" fillId="0" borderId="7" xfId="0" applyNumberFormat="1" applyFont="1" applyBorder="1"/>
    <xf numFmtId="164" fontId="1" fillId="0" borderId="5" xfId="0" applyNumberFormat="1" applyFont="1" applyBorder="1"/>
    <xf numFmtId="0" fontId="29" fillId="0" borderId="0" xfId="0" applyFont="1" applyAlignment="1">
      <alignment horizontal="right"/>
    </xf>
    <xf numFmtId="0" fontId="30" fillId="0" borderId="0" xfId="0" applyFont="1"/>
    <xf numFmtId="0" fontId="30" fillId="0" borderId="0" xfId="0" applyFont="1" applyAlignment="1">
      <alignment horizontal="left"/>
    </xf>
    <xf numFmtId="16" fontId="1" fillId="0" borderId="3" xfId="0" quotePrefix="1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31" fillId="0" borderId="0" xfId="0" applyFont="1"/>
  </cellXfs>
  <cellStyles count="55">
    <cellStyle name="%" xfId="2"/>
    <cellStyle name="amount" xfId="3"/>
    <cellStyle name="Besuchter Hyperlink" xfId="4"/>
    <cellStyle name="Besuchter Hyperlink 2" xfId="5"/>
    <cellStyle name="Body text" xfId="6"/>
    <cellStyle name="Comma [0]_A5 - Mov. Imob. incorpóreo" xfId="7"/>
    <cellStyle name="Comma_A5 - Mov. Imob. incorpóreo" xfId="8"/>
    <cellStyle name="Currency [0]_A5 - Mov. Imob. incorpóreo" xfId="9"/>
    <cellStyle name="Currency_A5 - Mov. Imob. incorpóreo" xfId="10"/>
    <cellStyle name="Cyan_button_style" xfId="11"/>
    <cellStyle name="Dezimal [0]_acbloc2" xfId="12"/>
    <cellStyle name="Dezimal_acbloc2" xfId="13"/>
    <cellStyle name="Euro" xfId="14"/>
    <cellStyle name="Euro 2" xfId="15"/>
    <cellStyle name="Followed Hyperlink" xfId="16"/>
    <cellStyle name="Followed Hyperlink 2" xfId="17"/>
    <cellStyle name="header" xfId="18"/>
    <cellStyle name="Header Total" xfId="19"/>
    <cellStyle name="Header1" xfId="20"/>
    <cellStyle name="Header2" xfId="21"/>
    <cellStyle name="Header3" xfId="22"/>
    <cellStyle name="Header4" xfId="23"/>
    <cellStyle name="Hyperlink" xfId="24"/>
    <cellStyle name="Hyperlink 2" xfId="25"/>
    <cellStyle name="Lien hypertexte" xfId="26"/>
    <cellStyle name="Lien hypertexte visité" xfId="27"/>
    <cellStyle name="Lien hypertexte_RESULTS" xfId="28"/>
    <cellStyle name="Milliers [0]_1- Table PV Pièces Compartiment Moteurs W74" xfId="29"/>
    <cellStyle name="Milliers_1- Table PV Pièces Compartiment Moteurs W74" xfId="30"/>
    <cellStyle name="Monétaire [0]_1- Table PV Pièces Compartiment Moteurs W74" xfId="31"/>
    <cellStyle name="Monétaire_1- Table PV Pièces Compartiment Moteurs W74" xfId="32"/>
    <cellStyle name="NonPrint_copyright" xfId="33"/>
    <cellStyle name="Normal" xfId="0" builtinId="0"/>
    <cellStyle name="Normal - Style1" xfId="34"/>
    <cellStyle name="Normal - Style1 2" xfId="35"/>
    <cellStyle name="Normal 2" xfId="36"/>
    <cellStyle name="Normal 2 2" xfId="37"/>
    <cellStyle name="Normal 2 3" xfId="38"/>
    <cellStyle name="Normal 2 3 2" xfId="39"/>
    <cellStyle name="Normal 3" xfId="40"/>
    <cellStyle name="Normal 3 2" xfId="41"/>
    <cellStyle name="Normal 4" xfId="42"/>
    <cellStyle name="Normal 5" xfId="43"/>
    <cellStyle name="Normal 6" xfId="1"/>
    <cellStyle name="Normal 7" xfId="44"/>
    <cellStyle name="Percentagem 2" xfId="45"/>
    <cellStyle name="Percentagem 3" xfId="46"/>
    <cellStyle name="Pourcentage_Total par Centre" xfId="47"/>
    <cellStyle name="Product Title" xfId="48"/>
    <cellStyle name="Standard_1995-96" xfId="49"/>
    <cellStyle name="Text" xfId="50"/>
    <cellStyle name="Title" xfId="51"/>
    <cellStyle name="Vírgula 2" xfId="52"/>
    <cellStyle name="Währung [0]_acbloc2" xfId="53"/>
    <cellStyle name="Währung_acbloc2" xfId="5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1"/>
  <sheetViews>
    <sheetView showGridLines="0" showZeros="0" topLeftCell="A39" workbookViewId="0">
      <selection activeCell="F48" sqref="F48"/>
    </sheetView>
  </sheetViews>
  <sheetFormatPr defaultRowHeight="12"/>
  <cols>
    <col min="1" max="1" width="57.28515625" style="1" customWidth="1"/>
    <col min="2" max="2" width="9.140625" style="1" customWidth="1"/>
    <col min="3" max="3" width="12.7109375" style="1" bestFit="1" customWidth="1"/>
    <col min="4" max="4" width="13" style="1" bestFit="1" customWidth="1"/>
    <col min="5" max="5" width="9.140625" style="56"/>
    <col min="6" max="6" width="11.5703125" style="1" customWidth="1"/>
    <col min="7" max="8" width="11.140625" style="1" customWidth="1"/>
    <col min="9" max="9" width="10.42578125" style="1" bestFit="1" customWidth="1"/>
    <col min="10" max="16384" width="9.140625" style="1"/>
  </cols>
  <sheetData>
    <row r="1" spans="1:9" ht="18.75">
      <c r="A1" s="17" t="s">
        <v>123</v>
      </c>
    </row>
    <row r="2" spans="1:9">
      <c r="A2" s="1" t="s">
        <v>52</v>
      </c>
    </row>
    <row r="3" spans="1:9">
      <c r="A3" s="1" t="s">
        <v>93</v>
      </c>
      <c r="B3" s="67" t="s">
        <v>53</v>
      </c>
      <c r="C3" s="67"/>
      <c r="D3" s="67"/>
    </row>
    <row r="5" spans="1:9">
      <c r="A5" s="65" t="s">
        <v>54</v>
      </c>
      <c r="B5" s="65" t="s">
        <v>55</v>
      </c>
      <c r="C5" s="63" t="s">
        <v>59</v>
      </c>
      <c r="D5" s="64"/>
    </row>
    <row r="6" spans="1:9">
      <c r="A6" s="66"/>
      <c r="B6" s="66"/>
      <c r="C6" s="9">
        <v>40908</v>
      </c>
      <c r="D6" s="9">
        <v>40543</v>
      </c>
      <c r="G6" s="39">
        <f>C6</f>
        <v>40908</v>
      </c>
      <c r="H6" s="39">
        <f>D6</f>
        <v>40543</v>
      </c>
      <c r="I6" s="1" t="s">
        <v>87</v>
      </c>
    </row>
    <row r="7" spans="1:9" ht="6" customHeight="1">
      <c r="A7" s="2"/>
      <c r="B7" s="2"/>
      <c r="C7" s="28"/>
      <c r="D7" s="29"/>
    </row>
    <row r="8" spans="1:9">
      <c r="A8" s="3" t="s">
        <v>0</v>
      </c>
      <c r="B8" s="5"/>
      <c r="C8" s="30"/>
      <c r="D8" s="31"/>
      <c r="H8" s="55"/>
    </row>
    <row r="9" spans="1:9" ht="6" customHeight="1">
      <c r="A9" s="5"/>
      <c r="B9" s="5"/>
      <c r="C9" s="30"/>
      <c r="D9" s="31"/>
    </row>
    <row r="10" spans="1:9">
      <c r="A10" s="6" t="s">
        <v>1</v>
      </c>
      <c r="B10" s="5"/>
      <c r="C10" s="30"/>
      <c r="D10" s="31"/>
    </row>
    <row r="11" spans="1:9" ht="24.75" customHeight="1">
      <c r="A11" s="4" t="s">
        <v>2</v>
      </c>
      <c r="B11" s="19" t="s">
        <v>84</v>
      </c>
      <c r="C11" s="51"/>
      <c r="D11" s="52"/>
      <c r="E11" s="56" t="s">
        <v>98</v>
      </c>
      <c r="G11" s="26">
        <f>C11</f>
        <v>0</v>
      </c>
      <c r="H11" s="26">
        <f>D11</f>
        <v>0</v>
      </c>
      <c r="I11" s="26">
        <f>+C11-D11</f>
        <v>0</v>
      </c>
    </row>
    <row r="12" spans="1:9" hidden="1">
      <c r="A12" s="4" t="s">
        <v>13</v>
      </c>
      <c r="B12" s="5"/>
      <c r="C12" s="51"/>
      <c r="D12" s="52"/>
      <c r="G12" s="26"/>
      <c r="H12" s="26"/>
      <c r="I12" s="26">
        <f t="shared" ref="I12:I80" si="0">+C12-D12</f>
        <v>0</v>
      </c>
    </row>
    <row r="13" spans="1:9">
      <c r="A13" s="4" t="s">
        <v>14</v>
      </c>
      <c r="B13" s="58" t="s">
        <v>121</v>
      </c>
      <c r="C13" s="51"/>
      <c r="D13" s="52"/>
      <c r="E13" s="56" t="s">
        <v>99</v>
      </c>
      <c r="G13" s="26"/>
      <c r="H13" s="26"/>
      <c r="I13" s="26"/>
    </row>
    <row r="14" spans="1:9" ht="13.5" customHeight="1">
      <c r="A14" s="4" t="s">
        <v>97</v>
      </c>
      <c r="B14" s="20" t="s">
        <v>90</v>
      </c>
      <c r="C14" s="51"/>
      <c r="D14" s="52"/>
      <c r="E14" s="56" t="s">
        <v>126</v>
      </c>
      <c r="G14" s="26"/>
      <c r="H14" s="26"/>
      <c r="I14" s="26"/>
    </row>
    <row r="15" spans="1:9" ht="13.5" customHeight="1">
      <c r="A15" s="4" t="s">
        <v>86</v>
      </c>
      <c r="B15" s="59">
        <v>13</v>
      </c>
      <c r="C15" s="51">
        <v>0</v>
      </c>
      <c r="D15" s="52">
        <v>0</v>
      </c>
      <c r="E15" s="56" t="s">
        <v>100</v>
      </c>
      <c r="G15" s="26"/>
      <c r="H15" s="26"/>
      <c r="I15" s="26">
        <f t="shared" si="0"/>
        <v>0</v>
      </c>
    </row>
    <row r="16" spans="1:9" ht="0.75" hidden="1" customHeight="1">
      <c r="A16" s="4" t="s">
        <v>15</v>
      </c>
      <c r="B16" s="5"/>
      <c r="C16" s="51"/>
      <c r="D16" s="52"/>
      <c r="G16" s="26"/>
      <c r="H16" s="26"/>
      <c r="I16" s="26">
        <f t="shared" si="0"/>
        <v>0</v>
      </c>
    </row>
    <row r="17" spans="1:9" ht="12" hidden="1" customHeight="1">
      <c r="A17" s="4" t="s">
        <v>16</v>
      </c>
      <c r="B17" s="5"/>
      <c r="C17" s="51"/>
      <c r="D17" s="52"/>
      <c r="G17" s="26"/>
      <c r="H17" s="26"/>
      <c r="I17" s="26">
        <f t="shared" si="0"/>
        <v>0</v>
      </c>
    </row>
    <row r="18" spans="1:9" ht="11.25" hidden="1" customHeight="1">
      <c r="A18" s="4" t="s">
        <v>17</v>
      </c>
      <c r="B18" s="5"/>
      <c r="C18" s="51"/>
      <c r="D18" s="52"/>
      <c r="G18" s="26"/>
      <c r="H18" s="26"/>
      <c r="I18" s="26">
        <f t="shared" si="0"/>
        <v>0</v>
      </c>
    </row>
    <row r="19" spans="1:9" ht="0.75" customHeight="1">
      <c r="A19" s="4" t="s">
        <v>18</v>
      </c>
      <c r="B19" s="5"/>
      <c r="C19" s="51"/>
      <c r="D19" s="52"/>
      <c r="G19" s="26"/>
      <c r="H19" s="26"/>
      <c r="I19" s="26">
        <f t="shared" si="0"/>
        <v>0</v>
      </c>
    </row>
    <row r="20" spans="1:9" ht="13.5" hidden="1" customHeight="1">
      <c r="A20" s="4" t="s">
        <v>19</v>
      </c>
      <c r="B20" s="5"/>
      <c r="C20" s="51"/>
      <c r="D20" s="52"/>
      <c r="G20" s="26"/>
      <c r="H20" s="26"/>
      <c r="I20" s="26">
        <f t="shared" si="0"/>
        <v>0</v>
      </c>
    </row>
    <row r="21" spans="1:9" ht="7.5" hidden="1" customHeight="1">
      <c r="A21" s="4"/>
      <c r="B21" s="5"/>
      <c r="C21" s="51"/>
      <c r="D21" s="52"/>
      <c r="G21" s="26"/>
      <c r="H21" s="26"/>
      <c r="I21" s="26">
        <f t="shared" si="0"/>
        <v>0</v>
      </c>
    </row>
    <row r="22" spans="1:9" ht="0.75" customHeight="1">
      <c r="A22" s="4" t="s">
        <v>3</v>
      </c>
      <c r="B22" s="5"/>
      <c r="C22" s="51"/>
      <c r="D22" s="52"/>
      <c r="G22" s="26"/>
      <c r="H22" s="26"/>
      <c r="I22" s="26">
        <f t="shared" si="0"/>
        <v>0</v>
      </c>
    </row>
    <row r="23" spans="1:9">
      <c r="A23" s="4"/>
      <c r="B23" s="5"/>
      <c r="C23" s="53">
        <f>SUM(C11:C22)</f>
        <v>0</v>
      </c>
      <c r="D23" s="54">
        <f>SUM(D11:D22)</f>
        <v>0</v>
      </c>
      <c r="G23" s="36">
        <f t="shared" ref="G23:G82" si="1">C23</f>
        <v>0</v>
      </c>
      <c r="H23" s="36">
        <f t="shared" ref="H23:H82" si="2">D23</f>
        <v>0</v>
      </c>
      <c r="I23" s="36">
        <f t="shared" si="0"/>
        <v>0</v>
      </c>
    </row>
    <row r="24" spans="1:9">
      <c r="A24" s="6" t="s">
        <v>4</v>
      </c>
      <c r="B24" s="5"/>
      <c r="C24" s="51"/>
      <c r="D24" s="52"/>
      <c r="G24" s="26">
        <f t="shared" si="1"/>
        <v>0</v>
      </c>
      <c r="H24" s="26">
        <f t="shared" si="2"/>
        <v>0</v>
      </c>
      <c r="I24" s="26">
        <f t="shared" si="0"/>
        <v>0</v>
      </c>
    </row>
    <row r="25" spans="1:9">
      <c r="A25" s="4" t="s">
        <v>20</v>
      </c>
      <c r="B25" s="5">
        <v>8</v>
      </c>
      <c r="C25" s="51"/>
      <c r="D25" s="52"/>
      <c r="E25" s="56" t="s">
        <v>101</v>
      </c>
      <c r="G25" s="26">
        <f t="shared" si="1"/>
        <v>0</v>
      </c>
      <c r="H25" s="26">
        <f t="shared" si="2"/>
        <v>0</v>
      </c>
      <c r="I25" s="26">
        <f t="shared" si="0"/>
        <v>0</v>
      </c>
    </row>
    <row r="26" spans="1:9" hidden="1">
      <c r="A26" s="4" t="s">
        <v>15</v>
      </c>
      <c r="B26" s="5"/>
      <c r="C26" s="51"/>
      <c r="D26" s="52"/>
      <c r="G26" s="26">
        <f t="shared" si="1"/>
        <v>0</v>
      </c>
      <c r="H26" s="26">
        <f t="shared" si="2"/>
        <v>0</v>
      </c>
      <c r="I26" s="26">
        <f t="shared" si="0"/>
        <v>0</v>
      </c>
    </row>
    <row r="27" spans="1:9">
      <c r="A27" s="4" t="s">
        <v>21</v>
      </c>
      <c r="B27" s="20" t="s">
        <v>88</v>
      </c>
      <c r="C27" s="51"/>
      <c r="D27" s="52"/>
      <c r="E27" s="57">
        <v>21</v>
      </c>
      <c r="G27" s="26">
        <f t="shared" si="1"/>
        <v>0</v>
      </c>
      <c r="H27" s="26">
        <f t="shared" si="2"/>
        <v>0</v>
      </c>
      <c r="I27" s="26">
        <f t="shared" si="0"/>
        <v>0</v>
      </c>
    </row>
    <row r="28" spans="1:9" hidden="1">
      <c r="A28" s="4" t="s">
        <v>22</v>
      </c>
      <c r="B28" s="5"/>
      <c r="C28" s="51"/>
      <c r="D28" s="52"/>
      <c r="E28" s="57"/>
      <c r="G28" s="26">
        <f t="shared" si="1"/>
        <v>0</v>
      </c>
      <c r="H28" s="26">
        <f t="shared" si="2"/>
        <v>0</v>
      </c>
      <c r="I28" s="26">
        <f t="shared" si="0"/>
        <v>0</v>
      </c>
    </row>
    <row r="29" spans="1:9" ht="10.5" customHeight="1">
      <c r="A29" s="4" t="s">
        <v>23</v>
      </c>
      <c r="B29" s="44" t="s">
        <v>89</v>
      </c>
      <c r="C29" s="51"/>
      <c r="D29" s="52"/>
      <c r="E29" s="57">
        <v>24</v>
      </c>
      <c r="G29" s="26">
        <f t="shared" si="1"/>
        <v>0</v>
      </c>
      <c r="H29" s="26">
        <f t="shared" si="2"/>
        <v>0</v>
      </c>
      <c r="I29" s="26">
        <f t="shared" si="0"/>
        <v>0</v>
      </c>
    </row>
    <row r="30" spans="1:9" hidden="1">
      <c r="A30" s="4" t="s">
        <v>18</v>
      </c>
      <c r="B30" s="5"/>
      <c r="C30" s="51"/>
      <c r="D30" s="52"/>
      <c r="E30" s="57"/>
      <c r="G30" s="26">
        <f t="shared" si="1"/>
        <v>0</v>
      </c>
      <c r="H30" s="26">
        <f t="shared" si="2"/>
        <v>0</v>
      </c>
      <c r="I30" s="26">
        <f t="shared" si="0"/>
        <v>0</v>
      </c>
    </row>
    <row r="31" spans="1:9" hidden="1">
      <c r="A31" s="4"/>
      <c r="B31" s="20"/>
      <c r="C31" s="51"/>
      <c r="D31" s="52"/>
      <c r="E31" s="57"/>
      <c r="G31" s="26">
        <f t="shared" si="1"/>
        <v>0</v>
      </c>
      <c r="H31" s="26">
        <f t="shared" si="2"/>
        <v>0</v>
      </c>
      <c r="I31" s="26">
        <f t="shared" si="0"/>
        <v>0</v>
      </c>
    </row>
    <row r="32" spans="1:9">
      <c r="A32" s="4" t="s">
        <v>24</v>
      </c>
      <c r="B32" s="5">
        <v>15</v>
      </c>
      <c r="C32" s="51"/>
      <c r="D32" s="52"/>
      <c r="E32" s="57">
        <v>281</v>
      </c>
      <c r="G32" s="26">
        <f t="shared" si="1"/>
        <v>0</v>
      </c>
      <c r="H32" s="26">
        <f t="shared" si="2"/>
        <v>0</v>
      </c>
      <c r="I32" s="26">
        <f t="shared" si="0"/>
        <v>0</v>
      </c>
    </row>
    <row r="33" spans="1:9" hidden="1">
      <c r="A33" s="4" t="s">
        <v>25</v>
      </c>
      <c r="B33" s="5"/>
      <c r="C33" s="51"/>
      <c r="D33" s="52"/>
      <c r="G33" s="26">
        <f t="shared" si="1"/>
        <v>0</v>
      </c>
      <c r="H33" s="26">
        <f t="shared" si="2"/>
        <v>0</v>
      </c>
      <c r="I33" s="26">
        <f t="shared" si="0"/>
        <v>0</v>
      </c>
    </row>
    <row r="34" spans="1:9" hidden="1">
      <c r="A34" s="4" t="s">
        <v>26</v>
      </c>
      <c r="B34" s="5"/>
      <c r="C34" s="51"/>
      <c r="D34" s="52"/>
      <c r="G34" s="26">
        <f t="shared" si="1"/>
        <v>0</v>
      </c>
      <c r="H34" s="26">
        <f t="shared" si="2"/>
        <v>0</v>
      </c>
      <c r="I34" s="26">
        <f t="shared" si="0"/>
        <v>0</v>
      </c>
    </row>
    <row r="35" spans="1:9" hidden="1">
      <c r="A35" s="4" t="s">
        <v>27</v>
      </c>
      <c r="B35" s="5"/>
      <c r="C35" s="51"/>
      <c r="D35" s="52"/>
      <c r="G35" s="26">
        <f t="shared" si="1"/>
        <v>0</v>
      </c>
      <c r="H35" s="26">
        <f t="shared" si="2"/>
        <v>0</v>
      </c>
      <c r="I35" s="26">
        <f t="shared" si="0"/>
        <v>0</v>
      </c>
    </row>
    <row r="36" spans="1:9">
      <c r="A36" s="4" t="s">
        <v>96</v>
      </c>
      <c r="B36" s="20" t="s">
        <v>90</v>
      </c>
      <c r="C36" s="51"/>
      <c r="D36" s="52"/>
      <c r="E36" s="56" t="s">
        <v>103</v>
      </c>
      <c r="G36" s="26"/>
      <c r="H36" s="26"/>
      <c r="I36" s="26"/>
    </row>
    <row r="37" spans="1:9">
      <c r="A37" s="4" t="s">
        <v>28</v>
      </c>
      <c r="B37" s="5">
        <v>4</v>
      </c>
      <c r="C37" s="51"/>
      <c r="D37" s="52"/>
      <c r="E37" s="56" t="s">
        <v>102</v>
      </c>
      <c r="G37" s="26">
        <f t="shared" si="1"/>
        <v>0</v>
      </c>
      <c r="H37" s="26">
        <f t="shared" si="2"/>
        <v>0</v>
      </c>
      <c r="I37" s="26">
        <f t="shared" si="0"/>
        <v>0</v>
      </c>
    </row>
    <row r="38" spans="1:9">
      <c r="A38" s="4"/>
      <c r="B38" s="5"/>
      <c r="C38" s="53">
        <f>SUM(C25:C37)</f>
        <v>0</v>
      </c>
      <c r="D38" s="54">
        <f>SUM(D25:D37)</f>
        <v>0</v>
      </c>
      <c r="G38" s="36">
        <f t="shared" si="1"/>
        <v>0</v>
      </c>
      <c r="H38" s="36">
        <f t="shared" si="2"/>
        <v>0</v>
      </c>
      <c r="I38" s="36">
        <f t="shared" si="0"/>
        <v>0</v>
      </c>
    </row>
    <row r="39" spans="1:9">
      <c r="A39" s="7" t="s">
        <v>5</v>
      </c>
      <c r="B39" s="5"/>
      <c r="C39" s="53">
        <f>C23+C38</f>
        <v>0</v>
      </c>
      <c r="D39" s="54">
        <f>D23+D38</f>
        <v>0</v>
      </c>
      <c r="G39" s="36">
        <f t="shared" si="1"/>
        <v>0</v>
      </c>
      <c r="H39" s="36">
        <f t="shared" si="2"/>
        <v>0</v>
      </c>
      <c r="I39" s="36">
        <f t="shared" si="0"/>
        <v>0</v>
      </c>
    </row>
    <row r="40" spans="1:9" ht="6" customHeight="1">
      <c r="A40" s="4"/>
      <c r="B40" s="5"/>
      <c r="C40" s="51"/>
      <c r="D40" s="52"/>
      <c r="G40" s="26">
        <f t="shared" si="1"/>
        <v>0</v>
      </c>
      <c r="H40" s="26">
        <f t="shared" si="2"/>
        <v>0</v>
      </c>
      <c r="I40" s="26">
        <f t="shared" si="0"/>
        <v>0</v>
      </c>
    </row>
    <row r="41" spans="1:9">
      <c r="A41" s="3" t="s">
        <v>6</v>
      </c>
      <c r="B41" s="5"/>
      <c r="C41" s="51"/>
      <c r="D41" s="52"/>
      <c r="G41" s="26">
        <f t="shared" si="1"/>
        <v>0</v>
      </c>
      <c r="H41" s="26">
        <f t="shared" si="2"/>
        <v>0</v>
      </c>
      <c r="I41" s="26">
        <f t="shared" si="0"/>
        <v>0</v>
      </c>
    </row>
    <row r="42" spans="1:9" ht="6" customHeight="1">
      <c r="A42" s="3"/>
      <c r="B42" s="5"/>
      <c r="C42" s="51"/>
      <c r="D42" s="52"/>
      <c r="G42" s="26">
        <f t="shared" si="1"/>
        <v>0</v>
      </c>
      <c r="H42" s="26">
        <f t="shared" si="2"/>
        <v>0</v>
      </c>
      <c r="I42" s="26">
        <f t="shared" si="0"/>
        <v>0</v>
      </c>
    </row>
    <row r="43" spans="1:9">
      <c r="A43" s="6" t="s">
        <v>7</v>
      </c>
      <c r="B43" s="5"/>
      <c r="C43" s="51"/>
      <c r="D43" s="52"/>
      <c r="G43" s="26">
        <f t="shared" si="1"/>
        <v>0</v>
      </c>
      <c r="H43" s="26">
        <f t="shared" si="2"/>
        <v>0</v>
      </c>
      <c r="I43" s="26">
        <f t="shared" si="0"/>
        <v>0</v>
      </c>
    </row>
    <row r="44" spans="1:9">
      <c r="A44" s="4" t="s">
        <v>29</v>
      </c>
      <c r="B44" s="5">
        <v>14</v>
      </c>
      <c r="C44" s="51"/>
      <c r="D44" s="52"/>
      <c r="E44" s="56" t="s">
        <v>104</v>
      </c>
      <c r="G44" s="26">
        <f t="shared" si="1"/>
        <v>0</v>
      </c>
      <c r="H44" s="26">
        <f t="shared" si="2"/>
        <v>0</v>
      </c>
      <c r="I44" s="26">
        <f t="shared" si="0"/>
        <v>0</v>
      </c>
    </row>
    <row r="45" spans="1:9" hidden="1">
      <c r="A45" s="4" t="s">
        <v>30</v>
      </c>
      <c r="B45" s="5"/>
      <c r="C45" s="51"/>
      <c r="D45" s="52"/>
      <c r="G45" s="26">
        <f t="shared" si="1"/>
        <v>0</v>
      </c>
      <c r="H45" s="26">
        <f t="shared" si="2"/>
        <v>0</v>
      </c>
      <c r="I45" s="26">
        <f t="shared" si="0"/>
        <v>0</v>
      </c>
    </row>
    <row r="46" spans="1:9" hidden="1">
      <c r="A46" s="4" t="s">
        <v>31</v>
      </c>
      <c r="B46" s="5"/>
      <c r="C46" s="51"/>
      <c r="D46" s="52"/>
      <c r="G46" s="26">
        <f t="shared" si="1"/>
        <v>0</v>
      </c>
      <c r="H46" s="26">
        <f t="shared" si="2"/>
        <v>0</v>
      </c>
      <c r="I46" s="26">
        <f t="shared" si="0"/>
        <v>0</v>
      </c>
    </row>
    <row r="47" spans="1:9" hidden="1">
      <c r="A47" s="4" t="s">
        <v>32</v>
      </c>
      <c r="B47" s="5"/>
      <c r="C47" s="51"/>
      <c r="D47" s="52"/>
      <c r="G47" s="26">
        <f t="shared" si="1"/>
        <v>0</v>
      </c>
      <c r="H47" s="26">
        <f t="shared" si="2"/>
        <v>0</v>
      </c>
      <c r="I47" s="26">
        <f t="shared" si="0"/>
        <v>0</v>
      </c>
    </row>
    <row r="48" spans="1:9">
      <c r="A48" s="4" t="s">
        <v>31</v>
      </c>
      <c r="B48" s="5">
        <v>14</v>
      </c>
      <c r="C48" s="51"/>
      <c r="D48" s="52"/>
      <c r="E48" s="57">
        <v>53</v>
      </c>
      <c r="G48" s="26"/>
      <c r="H48" s="26"/>
      <c r="I48" s="26"/>
    </row>
    <row r="49" spans="1:9">
      <c r="A49" s="4" t="s">
        <v>33</v>
      </c>
      <c r="B49" s="5">
        <v>14</v>
      </c>
      <c r="C49" s="51">
        <v>0</v>
      </c>
      <c r="D49" s="52"/>
      <c r="E49" s="57">
        <v>551</v>
      </c>
      <c r="G49" s="26">
        <f t="shared" si="1"/>
        <v>0</v>
      </c>
      <c r="H49" s="26">
        <f t="shared" si="2"/>
        <v>0</v>
      </c>
      <c r="I49" s="26">
        <f t="shared" si="0"/>
        <v>0</v>
      </c>
    </row>
    <row r="50" spans="1:9" ht="12.75" customHeight="1">
      <c r="A50" s="4" t="s">
        <v>34</v>
      </c>
      <c r="B50" s="5">
        <v>14</v>
      </c>
      <c r="C50" s="51">
        <v>0</v>
      </c>
      <c r="D50" s="52"/>
      <c r="E50" s="57">
        <v>552</v>
      </c>
      <c r="G50" s="26">
        <f t="shared" si="1"/>
        <v>0</v>
      </c>
      <c r="H50" s="26">
        <f t="shared" si="2"/>
        <v>0</v>
      </c>
      <c r="I50" s="26">
        <f t="shared" si="0"/>
        <v>0</v>
      </c>
    </row>
    <row r="51" spans="1:9" ht="12.75" customHeight="1">
      <c r="A51" s="4" t="s">
        <v>35</v>
      </c>
      <c r="B51" s="59">
        <v>14</v>
      </c>
      <c r="C51" s="51"/>
      <c r="D51" s="52"/>
      <c r="E51" s="57">
        <v>56</v>
      </c>
      <c r="G51" s="26"/>
      <c r="H51" s="26"/>
      <c r="I51" s="26"/>
    </row>
    <row r="52" spans="1:9" ht="12.75" customHeight="1">
      <c r="A52" s="4" t="s">
        <v>38</v>
      </c>
      <c r="B52" s="59">
        <v>14</v>
      </c>
      <c r="C52" s="51">
        <v>0</v>
      </c>
      <c r="D52" s="52"/>
      <c r="E52" s="57" t="s">
        <v>105</v>
      </c>
      <c r="G52" s="26">
        <f t="shared" si="1"/>
        <v>0</v>
      </c>
      <c r="H52" s="26">
        <f t="shared" si="2"/>
        <v>0</v>
      </c>
      <c r="I52" s="26">
        <f t="shared" si="0"/>
        <v>0</v>
      </c>
    </row>
    <row r="53" spans="1:9" ht="0.75" customHeight="1">
      <c r="A53" s="4" t="s">
        <v>36</v>
      </c>
      <c r="B53" s="5"/>
      <c r="C53" s="51">
        <v>0</v>
      </c>
      <c r="D53" s="52">
        <v>0</v>
      </c>
      <c r="G53" s="26">
        <f t="shared" si="1"/>
        <v>0</v>
      </c>
      <c r="H53" s="26">
        <f t="shared" si="2"/>
        <v>0</v>
      </c>
      <c r="I53" s="26">
        <f t="shared" si="0"/>
        <v>0</v>
      </c>
    </row>
    <row r="54" spans="1:9" ht="1.5" hidden="1" customHeight="1">
      <c r="A54" s="4" t="s">
        <v>37</v>
      </c>
      <c r="B54" s="5"/>
      <c r="C54" s="51">
        <v>0</v>
      </c>
      <c r="D54" s="52">
        <v>0</v>
      </c>
      <c r="G54" s="26">
        <f t="shared" si="1"/>
        <v>0</v>
      </c>
      <c r="H54" s="26">
        <f t="shared" si="2"/>
        <v>0</v>
      </c>
      <c r="I54" s="26">
        <f t="shared" si="0"/>
        <v>0</v>
      </c>
    </row>
    <row r="55" spans="1:9" ht="15.75" hidden="1" customHeight="1">
      <c r="A55" s="4" t="s">
        <v>38</v>
      </c>
      <c r="B55" s="5"/>
      <c r="C55" s="51">
        <v>0</v>
      </c>
      <c r="D55" s="52">
        <v>0</v>
      </c>
      <c r="G55" s="26">
        <f t="shared" si="1"/>
        <v>0</v>
      </c>
      <c r="H55" s="26">
        <f t="shared" si="2"/>
        <v>0</v>
      </c>
      <c r="I55" s="26">
        <f t="shared" si="0"/>
        <v>0</v>
      </c>
    </row>
    <row r="56" spans="1:9">
      <c r="A56" s="4"/>
      <c r="B56" s="5"/>
      <c r="C56" s="53">
        <f>SUM(C44:C55)</f>
        <v>0</v>
      </c>
      <c r="D56" s="54">
        <f>SUM(D44:D55)</f>
        <v>0</v>
      </c>
      <c r="G56" s="37">
        <f t="shared" si="1"/>
        <v>0</v>
      </c>
      <c r="H56" s="37">
        <f t="shared" si="2"/>
        <v>0</v>
      </c>
      <c r="I56" s="36">
        <f t="shared" si="0"/>
        <v>0</v>
      </c>
    </row>
    <row r="57" spans="1:9">
      <c r="A57" s="4" t="s">
        <v>39</v>
      </c>
      <c r="B57" s="5">
        <v>12</v>
      </c>
      <c r="C57" s="53"/>
      <c r="D57" s="54"/>
      <c r="E57" s="57">
        <v>818</v>
      </c>
      <c r="G57" s="36">
        <f t="shared" si="1"/>
        <v>0</v>
      </c>
      <c r="H57" s="36">
        <f t="shared" si="2"/>
        <v>0</v>
      </c>
      <c r="I57" s="26">
        <f t="shared" si="0"/>
        <v>0</v>
      </c>
    </row>
    <row r="58" spans="1:9" hidden="1">
      <c r="A58" s="4" t="s">
        <v>40</v>
      </c>
      <c r="B58" s="5"/>
      <c r="C58" s="51"/>
      <c r="D58" s="52"/>
      <c r="G58" s="38">
        <f t="shared" si="1"/>
        <v>0</v>
      </c>
      <c r="H58" s="38">
        <f t="shared" si="2"/>
        <v>0</v>
      </c>
      <c r="I58" s="26">
        <f t="shared" si="0"/>
        <v>0</v>
      </c>
    </row>
    <row r="59" spans="1:9">
      <c r="A59" s="7" t="s">
        <v>8</v>
      </c>
      <c r="B59" s="5"/>
      <c r="C59" s="53">
        <f>C56+C57</f>
        <v>0</v>
      </c>
      <c r="D59" s="54">
        <f>D56+D57</f>
        <v>0</v>
      </c>
      <c r="G59" s="36">
        <f t="shared" si="1"/>
        <v>0</v>
      </c>
      <c r="H59" s="36">
        <f t="shared" si="2"/>
        <v>0</v>
      </c>
      <c r="I59" s="36">
        <f t="shared" si="0"/>
        <v>0</v>
      </c>
    </row>
    <row r="60" spans="1:9" ht="6" customHeight="1">
      <c r="A60" s="4"/>
      <c r="B60" s="5"/>
      <c r="C60" s="51"/>
      <c r="D60" s="52"/>
      <c r="G60" s="26">
        <f t="shared" si="1"/>
        <v>0</v>
      </c>
      <c r="H60" s="26">
        <f t="shared" si="2"/>
        <v>0</v>
      </c>
      <c r="I60" s="26">
        <f t="shared" si="0"/>
        <v>0</v>
      </c>
    </row>
    <row r="61" spans="1:9">
      <c r="A61" s="6" t="s">
        <v>9</v>
      </c>
      <c r="B61" s="5"/>
      <c r="C61" s="51"/>
      <c r="D61" s="52"/>
      <c r="G61" s="26">
        <f t="shared" si="1"/>
        <v>0</v>
      </c>
      <c r="H61" s="26">
        <f t="shared" si="2"/>
        <v>0</v>
      </c>
      <c r="I61" s="26">
        <f t="shared" si="0"/>
        <v>0</v>
      </c>
    </row>
    <row r="62" spans="1:9">
      <c r="A62" s="6" t="s">
        <v>10</v>
      </c>
      <c r="B62" s="5"/>
      <c r="C62" s="51"/>
      <c r="D62" s="52"/>
      <c r="G62" s="26">
        <f t="shared" si="1"/>
        <v>0</v>
      </c>
      <c r="H62" s="26">
        <f t="shared" si="2"/>
        <v>0</v>
      </c>
      <c r="I62" s="26">
        <f t="shared" si="0"/>
        <v>0</v>
      </c>
    </row>
    <row r="63" spans="1:9" hidden="1">
      <c r="A63" s="4" t="s">
        <v>41</v>
      </c>
      <c r="B63" s="5"/>
      <c r="C63" s="51">
        <v>0</v>
      </c>
      <c r="D63" s="52">
        <v>0</v>
      </c>
      <c r="G63" s="26">
        <f t="shared" si="1"/>
        <v>0</v>
      </c>
      <c r="H63" s="26">
        <f t="shared" si="2"/>
        <v>0</v>
      </c>
      <c r="I63" s="26">
        <f t="shared" si="0"/>
        <v>0</v>
      </c>
    </row>
    <row r="64" spans="1:9">
      <c r="A64" s="4" t="s">
        <v>41</v>
      </c>
      <c r="B64" s="5">
        <v>10</v>
      </c>
      <c r="C64" s="51"/>
      <c r="D64" s="52"/>
      <c r="E64" s="57">
        <v>29</v>
      </c>
      <c r="G64" s="26"/>
      <c r="H64" s="26"/>
      <c r="I64" s="26"/>
    </row>
    <row r="65" spans="1:9">
      <c r="A65" s="4" t="s">
        <v>42</v>
      </c>
      <c r="B65" s="20" t="s">
        <v>122</v>
      </c>
      <c r="C65" s="51"/>
      <c r="D65" s="52"/>
      <c r="E65" s="56" t="s">
        <v>106</v>
      </c>
      <c r="G65" s="26"/>
      <c r="H65" s="26"/>
      <c r="I65" s="26"/>
    </row>
    <row r="66" spans="1:9">
      <c r="A66" s="4"/>
      <c r="B66" s="20"/>
      <c r="C66" s="51"/>
      <c r="D66" s="52"/>
      <c r="G66" s="26">
        <f t="shared" si="1"/>
        <v>0</v>
      </c>
      <c r="H66" s="26">
        <f t="shared" si="2"/>
        <v>0</v>
      </c>
      <c r="I66" s="26">
        <f t="shared" si="0"/>
        <v>0</v>
      </c>
    </row>
    <row r="67" spans="1:9" hidden="1">
      <c r="A67" s="4" t="s">
        <v>43</v>
      </c>
      <c r="B67" s="5"/>
      <c r="C67" s="51">
        <v>0</v>
      </c>
      <c r="D67" s="52">
        <v>0</v>
      </c>
      <c r="G67" s="26">
        <f t="shared" si="1"/>
        <v>0</v>
      </c>
      <c r="H67" s="26">
        <f t="shared" si="2"/>
        <v>0</v>
      </c>
      <c r="I67" s="26">
        <f t="shared" si="0"/>
        <v>0</v>
      </c>
    </row>
    <row r="68" spans="1:9" hidden="1">
      <c r="A68" s="4" t="s">
        <v>44</v>
      </c>
      <c r="B68" s="5"/>
      <c r="C68" s="51">
        <v>0</v>
      </c>
      <c r="D68" s="52">
        <v>0</v>
      </c>
      <c r="G68" s="26">
        <f t="shared" si="1"/>
        <v>0</v>
      </c>
      <c r="H68" s="26">
        <f t="shared" si="2"/>
        <v>0</v>
      </c>
      <c r="I68" s="26">
        <f t="shared" si="0"/>
        <v>0</v>
      </c>
    </row>
    <row r="69" spans="1:9" hidden="1">
      <c r="A69" s="4" t="s">
        <v>45</v>
      </c>
      <c r="B69" s="5"/>
      <c r="C69" s="51">
        <v>0</v>
      </c>
      <c r="D69" s="52">
        <v>0</v>
      </c>
      <c r="G69" s="26">
        <f t="shared" si="1"/>
        <v>0</v>
      </c>
      <c r="H69" s="26">
        <f t="shared" si="2"/>
        <v>0</v>
      </c>
      <c r="I69" s="26">
        <f t="shared" si="0"/>
        <v>0</v>
      </c>
    </row>
    <row r="70" spans="1:9">
      <c r="A70" s="4"/>
      <c r="B70" s="5"/>
      <c r="C70" s="53">
        <f>SUM(C63:C69)</f>
        <v>0</v>
      </c>
      <c r="D70" s="54">
        <f>SUM(D63:D69)</f>
        <v>0</v>
      </c>
      <c r="G70" s="36">
        <f t="shared" si="1"/>
        <v>0</v>
      </c>
      <c r="H70" s="36">
        <f t="shared" si="2"/>
        <v>0</v>
      </c>
      <c r="I70" s="36">
        <f t="shared" si="0"/>
        <v>0</v>
      </c>
    </row>
    <row r="71" spans="1:9">
      <c r="A71" s="6" t="s">
        <v>11</v>
      </c>
      <c r="B71" s="5"/>
      <c r="C71" s="51"/>
      <c r="D71" s="52"/>
      <c r="G71" s="26">
        <f t="shared" si="1"/>
        <v>0</v>
      </c>
      <c r="H71" s="26">
        <f t="shared" si="2"/>
        <v>0</v>
      </c>
      <c r="I71" s="26">
        <f t="shared" si="0"/>
        <v>0</v>
      </c>
    </row>
    <row r="72" spans="1:9">
      <c r="A72" s="4" t="s">
        <v>46</v>
      </c>
      <c r="B72" s="20" t="s">
        <v>85</v>
      </c>
      <c r="C72" s="51"/>
      <c r="D72" s="52"/>
      <c r="E72" s="57">
        <v>22</v>
      </c>
      <c r="G72" s="26">
        <f t="shared" si="1"/>
        <v>0</v>
      </c>
      <c r="H72" s="26">
        <f t="shared" si="2"/>
        <v>0</v>
      </c>
      <c r="I72" s="26">
        <f t="shared" si="0"/>
        <v>0</v>
      </c>
    </row>
    <row r="73" spans="1:9" hidden="1">
      <c r="A73" s="4" t="s">
        <v>47</v>
      </c>
      <c r="B73" s="5"/>
      <c r="C73" s="51">
        <v>0</v>
      </c>
      <c r="D73" s="52">
        <v>0</v>
      </c>
      <c r="G73" s="26">
        <f t="shared" si="1"/>
        <v>0</v>
      </c>
      <c r="H73" s="26">
        <f t="shared" si="2"/>
        <v>0</v>
      </c>
      <c r="I73" s="26">
        <f t="shared" si="0"/>
        <v>0</v>
      </c>
    </row>
    <row r="74" spans="1:9">
      <c r="A74" s="4" t="s">
        <v>48</v>
      </c>
      <c r="B74" s="20" t="s">
        <v>89</v>
      </c>
      <c r="C74" s="51"/>
      <c r="D74" s="52"/>
      <c r="E74" s="57">
        <v>24</v>
      </c>
      <c r="G74" s="26">
        <f t="shared" si="1"/>
        <v>0</v>
      </c>
      <c r="H74" s="26">
        <f t="shared" si="2"/>
        <v>0</v>
      </c>
      <c r="I74" s="26">
        <f t="shared" si="0"/>
        <v>0</v>
      </c>
    </row>
    <row r="75" spans="1:9" hidden="1">
      <c r="A75" s="4" t="s">
        <v>18</v>
      </c>
      <c r="B75" s="5"/>
      <c r="C75" s="51"/>
      <c r="D75" s="52"/>
      <c r="G75" s="26">
        <f t="shared" si="1"/>
        <v>0</v>
      </c>
      <c r="H75" s="26">
        <f t="shared" si="2"/>
        <v>0</v>
      </c>
      <c r="I75" s="26">
        <f t="shared" si="0"/>
        <v>0</v>
      </c>
    </row>
    <row r="76" spans="1:9">
      <c r="A76" s="4" t="s">
        <v>24</v>
      </c>
      <c r="B76" s="5">
        <v>15</v>
      </c>
      <c r="C76" s="51"/>
      <c r="D76" s="52"/>
      <c r="E76" s="57">
        <v>282</v>
      </c>
      <c r="G76" s="26">
        <f t="shared" si="1"/>
        <v>0</v>
      </c>
      <c r="H76" s="26">
        <f t="shared" si="2"/>
        <v>0</v>
      </c>
      <c r="I76" s="26">
        <f t="shared" si="0"/>
        <v>0</v>
      </c>
    </row>
    <row r="77" spans="1:9" hidden="1">
      <c r="A77" s="4" t="s">
        <v>49</v>
      </c>
      <c r="B77" s="5"/>
      <c r="C77" s="51">
        <v>0</v>
      </c>
      <c r="D77" s="52"/>
      <c r="G77" s="26">
        <f t="shared" si="1"/>
        <v>0</v>
      </c>
      <c r="H77" s="26">
        <f t="shared" si="2"/>
        <v>0</v>
      </c>
      <c r="I77" s="26">
        <f t="shared" si="0"/>
        <v>0</v>
      </c>
    </row>
    <row r="78" spans="1:9" hidden="1">
      <c r="A78" s="4" t="s">
        <v>50</v>
      </c>
      <c r="B78" s="5"/>
      <c r="C78" s="51">
        <v>0</v>
      </c>
      <c r="D78" s="52"/>
      <c r="G78" s="26">
        <f t="shared" si="1"/>
        <v>0</v>
      </c>
      <c r="H78" s="26">
        <f t="shared" si="2"/>
        <v>0</v>
      </c>
      <c r="I78" s="26">
        <f t="shared" si="0"/>
        <v>0</v>
      </c>
    </row>
    <row r="79" spans="1:9">
      <c r="A79" s="4" t="s">
        <v>95</v>
      </c>
      <c r="B79" s="20" t="s">
        <v>90</v>
      </c>
      <c r="C79" s="51"/>
      <c r="D79" s="52"/>
      <c r="E79" s="56" t="s">
        <v>109</v>
      </c>
      <c r="G79" s="26">
        <f t="shared" si="1"/>
        <v>0</v>
      </c>
      <c r="H79" s="26">
        <f t="shared" si="2"/>
        <v>0</v>
      </c>
      <c r="I79" s="26">
        <f t="shared" si="0"/>
        <v>0</v>
      </c>
    </row>
    <row r="80" spans="1:9">
      <c r="A80" s="4"/>
      <c r="B80" s="5"/>
      <c r="C80" s="53">
        <f>SUM(C72:C79)</f>
        <v>0</v>
      </c>
      <c r="D80" s="54">
        <f>SUM(D72:D79)</f>
        <v>0</v>
      </c>
      <c r="E80" s="73" t="s">
        <v>127</v>
      </c>
      <c r="G80" s="36">
        <f t="shared" si="1"/>
        <v>0</v>
      </c>
      <c r="H80" s="36">
        <f t="shared" si="2"/>
        <v>0</v>
      </c>
      <c r="I80" s="36">
        <f t="shared" si="0"/>
        <v>0</v>
      </c>
    </row>
    <row r="81" spans="1:10">
      <c r="A81" s="7" t="s">
        <v>51</v>
      </c>
      <c r="B81" s="5"/>
      <c r="C81" s="53">
        <f>C80+C70</f>
        <v>0</v>
      </c>
      <c r="D81" s="54">
        <f>+D70+D80</f>
        <v>0</v>
      </c>
      <c r="E81" s="56" t="s">
        <v>107</v>
      </c>
      <c r="G81" s="36">
        <f t="shared" si="1"/>
        <v>0</v>
      </c>
      <c r="H81" s="36">
        <f t="shared" si="2"/>
        <v>0</v>
      </c>
      <c r="I81" s="36">
        <f t="shared" ref="I81:I83" si="3">+C81-D81</f>
        <v>0</v>
      </c>
    </row>
    <row r="82" spans="1:10">
      <c r="A82" s="7" t="s">
        <v>12</v>
      </c>
      <c r="B82" s="5"/>
      <c r="C82" s="53">
        <f>C81+C59</f>
        <v>0</v>
      </c>
      <c r="D82" s="54">
        <f>D81+D59</f>
        <v>0</v>
      </c>
      <c r="E82" s="56" t="s">
        <v>108</v>
      </c>
      <c r="G82" s="36">
        <f t="shared" si="1"/>
        <v>0</v>
      </c>
      <c r="H82" s="36">
        <f t="shared" si="2"/>
        <v>0</v>
      </c>
      <c r="I82" s="36">
        <f t="shared" si="3"/>
        <v>0</v>
      </c>
    </row>
    <row r="83" spans="1:10">
      <c r="A83" s="8"/>
      <c r="B83" s="18"/>
      <c r="C83" s="32"/>
      <c r="D83" s="33">
        <f>D82-D39</f>
        <v>0</v>
      </c>
      <c r="I83" s="35">
        <f t="shared" si="3"/>
        <v>0</v>
      </c>
    </row>
    <row r="84" spans="1:10">
      <c r="C84" s="26">
        <f>C82-C39</f>
        <v>0</v>
      </c>
    </row>
    <row r="85" spans="1:10">
      <c r="A85" s="1" t="s">
        <v>82</v>
      </c>
      <c r="C85" s="61" t="s">
        <v>83</v>
      </c>
      <c r="D85" s="61"/>
      <c r="I85" s="26"/>
      <c r="J85" s="35"/>
    </row>
    <row r="87" spans="1:10">
      <c r="A87" s="45" t="s">
        <v>92</v>
      </c>
      <c r="B87" s="24"/>
      <c r="C87" s="24"/>
      <c r="D87" s="24"/>
    </row>
    <row r="88" spans="1:10" ht="15" customHeight="1">
      <c r="A88" s="1" t="s">
        <v>124</v>
      </c>
      <c r="B88" s="61" t="s">
        <v>125</v>
      </c>
      <c r="C88" s="62"/>
      <c r="D88" s="62"/>
    </row>
    <row r="91" spans="1:10">
      <c r="C91" s="26">
        <f>+C82-C39</f>
        <v>0</v>
      </c>
      <c r="D91" s="26">
        <f>+D82-D39</f>
        <v>0</v>
      </c>
    </row>
  </sheetData>
  <mergeCells count="6">
    <mergeCell ref="B88:D88"/>
    <mergeCell ref="C5:D5"/>
    <mergeCell ref="A5:A6"/>
    <mergeCell ref="B5:B6"/>
    <mergeCell ref="B3:D3"/>
    <mergeCell ref="C85:D85"/>
  </mergeCells>
  <phoneticPr fontId="0" type="noConversion"/>
  <pageMargins left="0.76" right="0.19685039370078741" top="0.17" bottom="0.5" header="0.19685039370078741" footer="0.19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3"/>
  <sheetViews>
    <sheetView showGridLines="0" showZeros="0" tabSelected="1" workbookViewId="0">
      <selection activeCell="F56" sqref="F56"/>
    </sheetView>
  </sheetViews>
  <sheetFormatPr defaultRowHeight="12"/>
  <cols>
    <col min="1" max="1" width="63.85546875" style="10" customWidth="1"/>
    <col min="2" max="2" width="6.7109375" style="10" customWidth="1"/>
    <col min="3" max="3" width="13.28515625" style="10" customWidth="1"/>
    <col min="4" max="4" width="14.42578125" style="10" customWidth="1"/>
    <col min="5" max="5" width="9.140625" style="57"/>
    <col min="6" max="6" width="9.140625" style="10"/>
    <col min="7" max="9" width="11" style="10" bestFit="1" customWidth="1"/>
    <col min="10" max="16384" width="9.140625" style="10"/>
  </cols>
  <sheetData>
    <row r="1" spans="1:10" ht="18.75">
      <c r="A1" s="17" t="s">
        <v>123</v>
      </c>
    </row>
    <row r="4" spans="1:10">
      <c r="A4" s="10" t="s">
        <v>56</v>
      </c>
      <c r="B4" s="72"/>
      <c r="C4" s="72"/>
      <c r="D4" s="72"/>
    </row>
    <row r="5" spans="1:10">
      <c r="A5" s="1" t="s">
        <v>94</v>
      </c>
      <c r="B5" s="72" t="s">
        <v>53</v>
      </c>
      <c r="C5" s="72"/>
      <c r="D5" s="72"/>
    </row>
    <row r="7" spans="1:10">
      <c r="A7" s="68" t="s">
        <v>58</v>
      </c>
      <c r="B7" s="68" t="s">
        <v>55</v>
      </c>
      <c r="C7" s="70" t="s">
        <v>59</v>
      </c>
      <c r="D7" s="71"/>
    </row>
    <row r="8" spans="1:10">
      <c r="A8" s="69"/>
      <c r="B8" s="69"/>
      <c r="C8" s="11">
        <v>40908</v>
      </c>
      <c r="D8" s="11">
        <v>40543</v>
      </c>
      <c r="G8" s="42">
        <f>C8</f>
        <v>40908</v>
      </c>
      <c r="H8" s="42">
        <f>D8</f>
        <v>40543</v>
      </c>
      <c r="I8" s="43" t="s">
        <v>87</v>
      </c>
      <c r="J8" s="43"/>
    </row>
    <row r="9" spans="1:10">
      <c r="A9" s="12"/>
      <c r="B9" s="21" t="s">
        <v>52</v>
      </c>
      <c r="C9" s="27"/>
      <c r="D9" s="27"/>
    </row>
    <row r="10" spans="1:10">
      <c r="A10" s="13" t="s">
        <v>60</v>
      </c>
      <c r="B10" s="20" t="s">
        <v>91</v>
      </c>
      <c r="C10" s="46"/>
      <c r="D10" s="46"/>
      <c r="E10" s="57" t="s">
        <v>110</v>
      </c>
      <c r="G10" s="40">
        <f>C10</f>
        <v>0</v>
      </c>
      <c r="H10" s="40">
        <f>D10</f>
        <v>0</v>
      </c>
      <c r="I10" s="40">
        <f>C10-D10</f>
        <v>0</v>
      </c>
      <c r="J10" s="34" t="e">
        <f>I10/D10</f>
        <v>#DIV/0!</v>
      </c>
    </row>
    <row r="11" spans="1:10" hidden="1">
      <c r="A11" s="13" t="s">
        <v>61</v>
      </c>
      <c r="B11" s="22"/>
      <c r="C11" s="46"/>
      <c r="D11" s="46"/>
      <c r="G11" s="40"/>
      <c r="H11" s="40"/>
      <c r="I11" s="40"/>
    </row>
    <row r="12" spans="1:10" hidden="1">
      <c r="A12" s="13" t="s">
        <v>62</v>
      </c>
      <c r="B12" s="22"/>
      <c r="C12" s="47"/>
      <c r="D12" s="47"/>
      <c r="G12" s="40"/>
      <c r="H12" s="40"/>
      <c r="I12" s="40"/>
    </row>
    <row r="13" spans="1:10" hidden="1">
      <c r="A13" s="13" t="s">
        <v>63</v>
      </c>
      <c r="B13" s="22"/>
      <c r="C13" s="47"/>
      <c r="D13" s="47"/>
      <c r="G13" s="40"/>
      <c r="H13" s="40"/>
      <c r="I13" s="40"/>
    </row>
    <row r="14" spans="1:10" hidden="1">
      <c r="A14" s="13" t="s">
        <v>64</v>
      </c>
      <c r="B14" s="22"/>
      <c r="C14" s="46"/>
      <c r="D14" s="46"/>
      <c r="G14" s="40"/>
      <c r="H14" s="40"/>
      <c r="I14" s="40"/>
    </row>
    <row r="15" spans="1:10">
      <c r="A15" s="4" t="s">
        <v>61</v>
      </c>
      <c r="B15" s="20" t="s">
        <v>89</v>
      </c>
      <c r="C15" s="46"/>
      <c r="D15" s="46"/>
      <c r="E15" s="57">
        <v>75</v>
      </c>
      <c r="G15" s="40"/>
      <c r="H15" s="40"/>
      <c r="I15" s="40"/>
    </row>
    <row r="16" spans="1:10">
      <c r="A16" s="4" t="s">
        <v>63</v>
      </c>
      <c r="B16" s="22">
        <v>8</v>
      </c>
      <c r="C16" s="46"/>
      <c r="D16" s="46"/>
      <c r="E16" s="57">
        <v>73</v>
      </c>
      <c r="G16" s="40"/>
      <c r="H16" s="40"/>
      <c r="I16" s="40"/>
    </row>
    <row r="17" spans="1:10">
      <c r="A17" s="4" t="s">
        <v>64</v>
      </c>
      <c r="B17" s="60">
        <v>15</v>
      </c>
      <c r="C17" s="46"/>
      <c r="D17" s="46"/>
      <c r="E17" s="57">
        <v>74</v>
      </c>
      <c r="G17" s="40"/>
      <c r="H17" s="40"/>
      <c r="I17" s="40"/>
    </row>
    <row r="18" spans="1:10">
      <c r="A18" s="13" t="s">
        <v>65</v>
      </c>
      <c r="B18" s="20" t="s">
        <v>89</v>
      </c>
      <c r="C18" s="46"/>
      <c r="D18" s="46"/>
      <c r="E18" s="57">
        <v>61</v>
      </c>
      <c r="G18" s="40">
        <f t="shared" ref="G18:G45" si="0">C18</f>
        <v>0</v>
      </c>
      <c r="H18" s="40">
        <f t="shared" ref="H18:H45" si="1">D18</f>
        <v>0</v>
      </c>
      <c r="I18" s="40">
        <f t="shared" ref="I18:I45" si="2">C18-D18</f>
        <v>0</v>
      </c>
      <c r="J18" s="34" t="e">
        <f t="shared" ref="J18:J45" si="3">I18/D18</f>
        <v>#DIV/0!</v>
      </c>
    </row>
    <row r="19" spans="1:10">
      <c r="A19" s="13" t="s">
        <v>66</v>
      </c>
      <c r="B19" s="22">
        <v>15</v>
      </c>
      <c r="C19" s="46"/>
      <c r="D19" s="46"/>
      <c r="E19" s="57">
        <v>62</v>
      </c>
      <c r="G19" s="40">
        <f t="shared" si="0"/>
        <v>0</v>
      </c>
      <c r="H19" s="40">
        <f t="shared" si="1"/>
        <v>0</v>
      </c>
      <c r="I19" s="40">
        <f t="shared" si="2"/>
        <v>0</v>
      </c>
      <c r="J19" s="34" t="e">
        <f t="shared" si="3"/>
        <v>#DIV/0!</v>
      </c>
    </row>
    <row r="20" spans="1:10">
      <c r="A20" s="13" t="s">
        <v>67</v>
      </c>
      <c r="B20" s="22">
        <v>15</v>
      </c>
      <c r="C20" s="46"/>
      <c r="D20" s="46"/>
      <c r="E20" s="57">
        <v>63</v>
      </c>
      <c r="G20" s="40">
        <f t="shared" si="0"/>
        <v>0</v>
      </c>
      <c r="H20" s="40">
        <f t="shared" si="1"/>
        <v>0</v>
      </c>
      <c r="I20" s="40">
        <f t="shared" si="2"/>
        <v>0</v>
      </c>
      <c r="J20" s="34" t="e">
        <f t="shared" si="3"/>
        <v>#DIV/0!</v>
      </c>
    </row>
    <row r="21" spans="1:10" hidden="1">
      <c r="A21" s="13" t="s">
        <v>68</v>
      </c>
      <c r="B21" s="22"/>
      <c r="C21" s="47"/>
      <c r="D21" s="47"/>
      <c r="G21" s="40">
        <f t="shared" si="0"/>
        <v>0</v>
      </c>
      <c r="H21" s="40">
        <f t="shared" si="1"/>
        <v>0</v>
      </c>
      <c r="I21" s="40">
        <f t="shared" si="2"/>
        <v>0</v>
      </c>
      <c r="J21" s="34" t="e">
        <f t="shared" si="3"/>
        <v>#DIV/0!</v>
      </c>
    </row>
    <row r="22" spans="1:10">
      <c r="A22" s="4" t="s">
        <v>69</v>
      </c>
      <c r="B22" s="22">
        <v>15</v>
      </c>
      <c r="C22" s="47"/>
      <c r="D22" s="47"/>
      <c r="E22" s="57" t="s">
        <v>111</v>
      </c>
      <c r="G22" s="40">
        <f t="shared" si="0"/>
        <v>0</v>
      </c>
      <c r="H22" s="40">
        <f t="shared" si="1"/>
        <v>0</v>
      </c>
      <c r="I22" s="40">
        <f t="shared" si="2"/>
        <v>0</v>
      </c>
      <c r="J22" s="34" t="e">
        <f t="shared" si="3"/>
        <v>#DIV/0!</v>
      </c>
    </row>
    <row r="23" spans="1:10" hidden="1">
      <c r="A23" s="13" t="s">
        <v>69</v>
      </c>
      <c r="B23" s="22"/>
      <c r="C23" s="47"/>
      <c r="D23" s="47"/>
      <c r="G23" s="40">
        <f t="shared" si="0"/>
        <v>0</v>
      </c>
      <c r="H23" s="40">
        <f t="shared" si="1"/>
        <v>0</v>
      </c>
      <c r="I23" s="40">
        <f t="shared" si="2"/>
        <v>0</v>
      </c>
      <c r="J23" s="34" t="e">
        <f t="shared" si="3"/>
        <v>#DIV/0!</v>
      </c>
    </row>
    <row r="24" spans="1:10" hidden="1">
      <c r="A24" s="13" t="s">
        <v>70</v>
      </c>
      <c r="B24" s="22"/>
      <c r="C24" s="47"/>
      <c r="D24" s="47"/>
      <c r="G24" s="40">
        <f t="shared" si="0"/>
        <v>0</v>
      </c>
      <c r="H24" s="40">
        <f t="shared" si="1"/>
        <v>0</v>
      </c>
      <c r="I24" s="40">
        <f t="shared" si="2"/>
        <v>0</v>
      </c>
      <c r="J24" s="34" t="e">
        <f t="shared" si="3"/>
        <v>#DIV/0!</v>
      </c>
    </row>
    <row r="25" spans="1:10" hidden="1">
      <c r="A25" s="13" t="s">
        <v>71</v>
      </c>
      <c r="B25" s="22"/>
      <c r="C25" s="47"/>
      <c r="D25" s="47"/>
      <c r="G25" s="40">
        <f t="shared" si="0"/>
        <v>0</v>
      </c>
      <c r="H25" s="40">
        <f t="shared" si="1"/>
        <v>0</v>
      </c>
      <c r="I25" s="40">
        <f t="shared" si="2"/>
        <v>0</v>
      </c>
      <c r="J25" s="34" t="e">
        <f t="shared" si="3"/>
        <v>#DIV/0!</v>
      </c>
    </row>
    <row r="26" spans="1:10">
      <c r="A26" s="4" t="s">
        <v>112</v>
      </c>
      <c r="B26" s="22">
        <v>15</v>
      </c>
      <c r="C26" s="47"/>
      <c r="D26" s="47"/>
      <c r="E26" s="57" t="s">
        <v>113</v>
      </c>
      <c r="G26" s="40"/>
      <c r="H26" s="40"/>
      <c r="I26" s="40"/>
      <c r="J26" s="34"/>
    </row>
    <row r="27" spans="1:10">
      <c r="A27" s="13" t="s">
        <v>72</v>
      </c>
      <c r="B27" s="22">
        <v>15</v>
      </c>
      <c r="C27" s="46"/>
      <c r="D27" s="46"/>
      <c r="E27" s="57" t="s">
        <v>114</v>
      </c>
      <c r="G27" s="40">
        <f t="shared" si="0"/>
        <v>0</v>
      </c>
      <c r="H27" s="40">
        <f t="shared" si="1"/>
        <v>0</v>
      </c>
      <c r="I27" s="40">
        <f t="shared" si="2"/>
        <v>0</v>
      </c>
      <c r="J27" s="34" t="e">
        <f t="shared" si="3"/>
        <v>#DIV/0!</v>
      </c>
    </row>
    <row r="28" spans="1:10">
      <c r="A28" s="13" t="s">
        <v>73</v>
      </c>
      <c r="B28" s="22">
        <v>15</v>
      </c>
      <c r="C28" s="46"/>
      <c r="D28" s="46"/>
      <c r="E28" s="57" t="s">
        <v>115</v>
      </c>
      <c r="G28" s="40">
        <f t="shared" si="0"/>
        <v>0</v>
      </c>
      <c r="H28" s="40">
        <f t="shared" si="1"/>
        <v>0</v>
      </c>
      <c r="I28" s="40">
        <f t="shared" si="2"/>
        <v>0</v>
      </c>
      <c r="J28" s="34" t="e">
        <f t="shared" si="3"/>
        <v>#DIV/0!</v>
      </c>
    </row>
    <row r="29" spans="1:10" ht="4.5" customHeight="1">
      <c r="A29" s="13"/>
      <c r="B29" s="22"/>
      <c r="C29" s="46"/>
      <c r="D29" s="46"/>
      <c r="G29" s="40">
        <f t="shared" si="0"/>
        <v>0</v>
      </c>
      <c r="H29" s="40">
        <f t="shared" si="1"/>
        <v>0</v>
      </c>
      <c r="I29" s="40">
        <f t="shared" si="2"/>
        <v>0</v>
      </c>
      <c r="J29" s="34"/>
    </row>
    <row r="30" spans="1:10">
      <c r="A30" s="14" t="s">
        <v>74</v>
      </c>
      <c r="B30" s="22"/>
      <c r="C30" s="48">
        <f>SUM(C10:C29)</f>
        <v>0</v>
      </c>
      <c r="D30" s="48">
        <f>SUM(D10:D29)</f>
        <v>0</v>
      </c>
      <c r="G30" s="41">
        <f t="shared" si="0"/>
        <v>0</v>
      </c>
      <c r="H30" s="41">
        <f t="shared" si="1"/>
        <v>0</v>
      </c>
      <c r="I30" s="41">
        <f t="shared" si="2"/>
        <v>0</v>
      </c>
      <c r="J30" s="34" t="e">
        <f t="shared" si="3"/>
        <v>#DIV/0!</v>
      </c>
    </row>
    <row r="31" spans="1:10">
      <c r="A31" s="15"/>
      <c r="B31" s="22"/>
      <c r="C31" s="46"/>
      <c r="D31" s="46"/>
      <c r="G31" s="40">
        <f t="shared" si="0"/>
        <v>0</v>
      </c>
      <c r="H31" s="40">
        <f t="shared" si="1"/>
        <v>0</v>
      </c>
      <c r="I31" s="40">
        <f t="shared" si="2"/>
        <v>0</v>
      </c>
      <c r="J31" s="34"/>
    </row>
    <row r="32" spans="1:10">
      <c r="A32" s="13" t="s">
        <v>75</v>
      </c>
      <c r="B32" s="22">
        <v>5</v>
      </c>
      <c r="C32" s="47"/>
      <c r="D32" s="47"/>
      <c r="E32" s="57" t="s">
        <v>116</v>
      </c>
      <c r="G32" s="40">
        <f t="shared" si="0"/>
        <v>0</v>
      </c>
      <c r="H32" s="40">
        <f t="shared" si="1"/>
        <v>0</v>
      </c>
      <c r="I32" s="40">
        <f t="shared" si="2"/>
        <v>0</v>
      </c>
      <c r="J32" s="34" t="e">
        <f t="shared" si="3"/>
        <v>#DIV/0!</v>
      </c>
    </row>
    <row r="33" spans="1:10" hidden="1">
      <c r="A33" s="13" t="s">
        <v>76</v>
      </c>
      <c r="B33" s="22"/>
      <c r="C33" s="47">
        <v>0</v>
      </c>
      <c r="D33" s="47">
        <v>0</v>
      </c>
      <c r="G33" s="40">
        <f t="shared" si="0"/>
        <v>0</v>
      </c>
      <c r="H33" s="40">
        <f t="shared" si="1"/>
        <v>0</v>
      </c>
      <c r="I33" s="40">
        <f t="shared" si="2"/>
        <v>0</v>
      </c>
      <c r="J33" s="34" t="e">
        <f t="shared" si="3"/>
        <v>#DIV/0!</v>
      </c>
    </row>
    <row r="34" spans="1:10" ht="6" customHeight="1">
      <c r="A34" s="13"/>
      <c r="B34" s="22"/>
      <c r="C34" s="47"/>
      <c r="D34" s="47"/>
      <c r="G34" s="40">
        <f t="shared" si="0"/>
        <v>0</v>
      </c>
      <c r="H34" s="40">
        <f t="shared" si="1"/>
        <v>0</v>
      </c>
      <c r="I34" s="40">
        <f t="shared" si="2"/>
        <v>0</v>
      </c>
      <c r="J34" s="34"/>
    </row>
    <row r="35" spans="1:10">
      <c r="A35" s="14" t="s">
        <v>77</v>
      </c>
      <c r="B35" s="22"/>
      <c r="C35" s="48">
        <f>SUM(C30:C33)</f>
        <v>0</v>
      </c>
      <c r="D35" s="48">
        <f>SUM(D30:D33)</f>
        <v>0</v>
      </c>
      <c r="G35" s="41">
        <f t="shared" si="0"/>
        <v>0</v>
      </c>
      <c r="H35" s="41">
        <f t="shared" si="1"/>
        <v>0</v>
      </c>
      <c r="I35" s="41">
        <f t="shared" si="2"/>
        <v>0</v>
      </c>
      <c r="J35" s="34" t="e">
        <f t="shared" si="3"/>
        <v>#DIV/0!</v>
      </c>
    </row>
    <row r="36" spans="1:10">
      <c r="A36" s="15"/>
      <c r="B36" s="22"/>
      <c r="C36" s="46"/>
      <c r="D36" s="46"/>
      <c r="G36" s="40">
        <f t="shared" si="0"/>
        <v>0</v>
      </c>
      <c r="H36" s="40">
        <f t="shared" si="1"/>
        <v>0</v>
      </c>
      <c r="I36" s="40">
        <f t="shared" si="2"/>
        <v>0</v>
      </c>
      <c r="J36" s="34"/>
    </row>
    <row r="37" spans="1:10" hidden="1">
      <c r="A37" s="13" t="s">
        <v>78</v>
      </c>
      <c r="B37" s="22"/>
      <c r="C37" s="46"/>
      <c r="D37" s="46"/>
      <c r="G37" s="40">
        <f t="shared" si="0"/>
        <v>0</v>
      </c>
      <c r="H37" s="40">
        <f t="shared" si="1"/>
        <v>0</v>
      </c>
      <c r="I37" s="40">
        <f t="shared" si="2"/>
        <v>0</v>
      </c>
      <c r="J37" s="34" t="e">
        <f t="shared" si="3"/>
        <v>#DIV/0!</v>
      </c>
    </row>
    <row r="38" spans="1:10">
      <c r="A38" s="4" t="s">
        <v>118</v>
      </c>
      <c r="B38" s="22">
        <v>15</v>
      </c>
      <c r="C38" s="46"/>
      <c r="D38" s="46"/>
      <c r="E38" s="57" t="s">
        <v>117</v>
      </c>
      <c r="G38" s="40"/>
      <c r="H38" s="40"/>
      <c r="I38" s="40"/>
      <c r="J38" s="34"/>
    </row>
    <row r="39" spans="1:10">
      <c r="A39" s="13" t="s">
        <v>79</v>
      </c>
      <c r="B39" s="22">
        <v>15</v>
      </c>
      <c r="C39" s="46"/>
      <c r="D39" s="49"/>
      <c r="E39" s="56" t="s">
        <v>120</v>
      </c>
      <c r="G39" s="40">
        <f t="shared" si="0"/>
        <v>0</v>
      </c>
      <c r="H39" s="40">
        <f t="shared" si="1"/>
        <v>0</v>
      </c>
      <c r="I39" s="40">
        <f t="shared" si="2"/>
        <v>0</v>
      </c>
      <c r="J39" s="34" t="e">
        <f t="shared" si="3"/>
        <v>#DIV/0!</v>
      </c>
    </row>
    <row r="40" spans="1:10" ht="9.75" customHeight="1">
      <c r="A40" s="13"/>
      <c r="B40" s="22"/>
      <c r="C40" s="46"/>
      <c r="D40" s="46"/>
      <c r="E40" s="56" t="s">
        <v>119</v>
      </c>
      <c r="G40" s="40">
        <f t="shared" si="0"/>
        <v>0</v>
      </c>
      <c r="H40" s="40">
        <f t="shared" si="1"/>
        <v>0</v>
      </c>
      <c r="I40" s="40">
        <f t="shared" si="2"/>
        <v>0</v>
      </c>
      <c r="J40" s="34"/>
    </row>
    <row r="41" spans="1:10">
      <c r="A41" s="14" t="s">
        <v>80</v>
      </c>
      <c r="B41" s="22"/>
      <c r="C41" s="48">
        <f>SUM(C35:C39)</f>
        <v>0</v>
      </c>
      <c r="D41" s="48">
        <f>SUM(D35:D39)</f>
        <v>0</v>
      </c>
      <c r="G41" s="41">
        <f t="shared" si="0"/>
        <v>0</v>
      </c>
      <c r="H41" s="41">
        <f t="shared" si="1"/>
        <v>0</v>
      </c>
      <c r="I41" s="41">
        <f t="shared" si="2"/>
        <v>0</v>
      </c>
      <c r="J41" s="34" t="e">
        <f t="shared" si="3"/>
        <v>#DIV/0!</v>
      </c>
    </row>
    <row r="42" spans="1:10">
      <c r="A42" s="15"/>
      <c r="B42" s="22"/>
      <c r="C42" s="46"/>
      <c r="D42" s="46"/>
      <c r="G42" s="40">
        <f t="shared" si="0"/>
        <v>0</v>
      </c>
      <c r="H42" s="40">
        <f t="shared" si="1"/>
        <v>0</v>
      </c>
      <c r="I42" s="40">
        <f t="shared" si="2"/>
        <v>0</v>
      </c>
      <c r="J42" s="34"/>
    </row>
    <row r="43" spans="1:10">
      <c r="A43" s="13" t="s">
        <v>81</v>
      </c>
      <c r="B43" s="22">
        <v>12</v>
      </c>
      <c r="C43" s="47"/>
      <c r="D43" s="47"/>
      <c r="G43" s="40">
        <f t="shared" si="0"/>
        <v>0</v>
      </c>
      <c r="H43" s="40">
        <f t="shared" si="1"/>
        <v>0</v>
      </c>
      <c r="I43" s="40">
        <f t="shared" si="2"/>
        <v>0</v>
      </c>
      <c r="J43" s="34" t="e">
        <f t="shared" si="3"/>
        <v>#DIV/0!</v>
      </c>
    </row>
    <row r="44" spans="1:10" ht="6" customHeight="1">
      <c r="A44" s="13"/>
      <c r="B44" s="22"/>
      <c r="C44" s="47"/>
      <c r="D44" s="47"/>
      <c r="G44" s="40">
        <f t="shared" si="0"/>
        <v>0</v>
      </c>
      <c r="H44" s="40">
        <f t="shared" si="1"/>
        <v>0</v>
      </c>
      <c r="I44" s="40">
        <f t="shared" si="2"/>
        <v>0</v>
      </c>
      <c r="J44" s="34"/>
    </row>
    <row r="45" spans="1:10">
      <c r="A45" s="14" t="s">
        <v>57</v>
      </c>
      <c r="B45" s="22">
        <v>12</v>
      </c>
      <c r="C45" s="48">
        <f>SUM(C41:C43)</f>
        <v>0</v>
      </c>
      <c r="D45" s="48">
        <f>SUM(D41:D43)</f>
        <v>0</v>
      </c>
      <c r="G45" s="41">
        <f t="shared" si="0"/>
        <v>0</v>
      </c>
      <c r="H45" s="41">
        <f t="shared" si="1"/>
        <v>0</v>
      </c>
      <c r="I45" s="41">
        <f t="shared" si="2"/>
        <v>0</v>
      </c>
      <c r="J45" s="34" t="e">
        <f t="shared" si="3"/>
        <v>#DIV/0!</v>
      </c>
    </row>
    <row r="46" spans="1:10">
      <c r="A46" s="16"/>
      <c r="B46" s="23"/>
      <c r="C46" s="50"/>
      <c r="D46" s="50"/>
    </row>
    <row r="49" spans="1:4">
      <c r="A49" s="1" t="s">
        <v>82</v>
      </c>
      <c r="C49" s="1" t="s">
        <v>83</v>
      </c>
    </row>
    <row r="52" spans="1:4">
      <c r="A52" s="45" t="s">
        <v>92</v>
      </c>
      <c r="B52" s="25"/>
      <c r="C52" s="25"/>
      <c r="D52" s="25"/>
    </row>
    <row r="53" spans="1:4" ht="15" customHeight="1">
      <c r="A53" s="10" t="str">
        <f>Balanço!A88</f>
        <v>Nome do TOC ( Toc nº )</v>
      </c>
      <c r="B53" s="61" t="s">
        <v>125</v>
      </c>
      <c r="C53" s="62"/>
      <c r="D53" s="62"/>
    </row>
  </sheetData>
  <mergeCells count="6">
    <mergeCell ref="B53:D53"/>
    <mergeCell ref="A7:A8"/>
    <mergeCell ref="B7:B8"/>
    <mergeCell ref="C7:D7"/>
    <mergeCell ref="B4:D4"/>
    <mergeCell ref="B5:D5"/>
  </mergeCells>
  <phoneticPr fontId="0" type="noConversion"/>
  <pageMargins left="0.78740157480314965" right="0.19685039370078741" top="0.35433070866141736" bottom="0.74803149606299213" header="0.31496062992125984" footer="0.31496062992125984"/>
  <pageSetup paperSize="9" scale="94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Balanço</vt:lpstr>
      <vt:lpstr>Dr</vt:lpstr>
      <vt:lpstr>Balanço!Área_de_Impressão</vt:lpstr>
      <vt:lpstr>Dr!Área_de_Impressão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.</cp:lastModifiedBy>
  <cp:lastPrinted>2012-06-21T10:27:02Z</cp:lastPrinted>
  <dcterms:created xsi:type="dcterms:W3CDTF">2010-12-09T22:38:08Z</dcterms:created>
  <dcterms:modified xsi:type="dcterms:W3CDTF">2012-06-25T10:30:10Z</dcterms:modified>
</cp:coreProperties>
</file>