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8595" windowHeight="8250"/>
  </bookViews>
  <sheets>
    <sheet name="Folha1" sheetId="1" r:id="rId1"/>
    <sheet name="Folha2" sheetId="2" r:id="rId2"/>
    <sheet name="Folha3" sheetId="3" r:id="rId3"/>
  </sheets>
  <calcPr calcId="125725"/>
</workbook>
</file>

<file path=xl/calcChain.xml><?xml version="1.0" encoding="utf-8"?>
<calcChain xmlns="http://schemas.openxmlformats.org/spreadsheetml/2006/main">
  <c r="F28" i="1"/>
  <c r="F33" s="1"/>
  <c r="K33"/>
  <c r="F26"/>
  <c r="F24"/>
  <c r="D18"/>
  <c r="F27"/>
  <c r="K29"/>
</calcChain>
</file>

<file path=xl/sharedStrings.xml><?xml version="1.0" encoding="utf-8"?>
<sst xmlns="http://schemas.openxmlformats.org/spreadsheetml/2006/main" count="45" uniqueCount="36">
  <si>
    <t>Compras Inventários</t>
  </si>
  <si>
    <t>Fornecedores</t>
  </si>
  <si>
    <t>Dep. Ordem</t>
  </si>
  <si>
    <t>CMV</t>
  </si>
  <si>
    <t>Clientes</t>
  </si>
  <si>
    <t>Inventários</t>
  </si>
  <si>
    <t>Vendas</t>
  </si>
  <si>
    <t>Juros Recebidos</t>
  </si>
  <si>
    <t>AFT</t>
  </si>
  <si>
    <t>Fornecedores Investimentos</t>
  </si>
  <si>
    <t>Balanço</t>
  </si>
  <si>
    <t>Demonstração</t>
  </si>
  <si>
    <t>Resultados</t>
  </si>
  <si>
    <t>1) 6000</t>
  </si>
  <si>
    <t>2) 1500</t>
  </si>
  <si>
    <t>4) 400</t>
  </si>
  <si>
    <t>6) 450</t>
  </si>
  <si>
    <t>3) 4000</t>
  </si>
  <si>
    <t>3) 4800</t>
  </si>
  <si>
    <t>6) 1500</t>
  </si>
  <si>
    <t>6) 1050</t>
  </si>
  <si>
    <t xml:space="preserve">5, 7 e 8 Como é anulado o efeito lançamento não o considerei </t>
  </si>
  <si>
    <t>RL=</t>
  </si>
  <si>
    <t>Questão 3</t>
  </si>
  <si>
    <t>Inves. Finan Acções</t>
  </si>
  <si>
    <t>Mercadorias</t>
  </si>
  <si>
    <t>D.O.</t>
  </si>
  <si>
    <t>Caixa</t>
  </si>
  <si>
    <t>Capital</t>
  </si>
  <si>
    <t>Result. Transitados</t>
  </si>
  <si>
    <t>RL</t>
  </si>
  <si>
    <t>PASSIVO</t>
  </si>
  <si>
    <t>Empréstimos Bancários</t>
  </si>
  <si>
    <t>Fornecedores de Investimentos</t>
  </si>
  <si>
    <t>Equipamento - AFT</t>
  </si>
  <si>
    <t>FSE - Seguros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</si>
</sst>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2" borderId="0" xfId="0" applyFill="1"/>
    <xf numFmtId="0" fontId="1" fillId="0" borderId="3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X33"/>
  <sheetViews>
    <sheetView tabSelected="1" topLeftCell="A13" workbookViewId="0">
      <selection activeCell="F29" sqref="F29"/>
    </sheetView>
  </sheetViews>
  <sheetFormatPr defaultRowHeight="15"/>
  <sheetData>
    <row r="1" spans="3:24" ht="15.75" thickBot="1">
      <c r="E1" t="s">
        <v>0</v>
      </c>
      <c r="H1" t="s">
        <v>1</v>
      </c>
      <c r="K1" t="s">
        <v>2</v>
      </c>
      <c r="N1" t="s">
        <v>4</v>
      </c>
      <c r="Q1" t="s">
        <v>5</v>
      </c>
      <c r="T1" t="s">
        <v>8</v>
      </c>
      <c r="W1" t="s">
        <v>9</v>
      </c>
    </row>
    <row r="2" spans="3:24">
      <c r="C2" t="s">
        <v>10</v>
      </c>
      <c r="E2" s="1" t="s">
        <v>13</v>
      </c>
      <c r="F2" s="2"/>
      <c r="H2" s="1" t="s">
        <v>14</v>
      </c>
      <c r="I2" s="2" t="s">
        <v>13</v>
      </c>
      <c r="K2" s="1" t="s">
        <v>15</v>
      </c>
      <c r="L2" s="2" t="s">
        <v>14</v>
      </c>
      <c r="N2" s="1" t="s">
        <v>18</v>
      </c>
      <c r="O2" s="2"/>
      <c r="Q2" s="1"/>
      <c r="R2" s="2" t="s">
        <v>17</v>
      </c>
      <c r="T2" s="1" t="s">
        <v>19</v>
      </c>
      <c r="U2" s="2"/>
      <c r="W2" s="1"/>
      <c r="X2" s="2" t="s">
        <v>20</v>
      </c>
    </row>
    <row r="3" spans="3:24">
      <c r="F3" s="3"/>
      <c r="I3" s="3" t="s">
        <v>14</v>
      </c>
      <c r="L3" s="3" t="s">
        <v>16</v>
      </c>
      <c r="O3" s="3"/>
      <c r="R3" s="3"/>
      <c r="U3" s="3"/>
      <c r="X3" s="3"/>
    </row>
    <row r="4" spans="3:24">
      <c r="F4" s="3"/>
      <c r="I4" s="3"/>
      <c r="L4" s="3"/>
      <c r="O4" s="3"/>
      <c r="R4" s="3"/>
      <c r="U4" s="3"/>
      <c r="X4" s="3"/>
    </row>
    <row r="8" spans="3:24" ht="15.75" thickBot="1">
      <c r="E8" t="s">
        <v>35</v>
      </c>
      <c r="H8" t="s">
        <v>3</v>
      </c>
      <c r="K8" t="s">
        <v>6</v>
      </c>
      <c r="N8" t="s">
        <v>7</v>
      </c>
      <c r="Q8" s="4"/>
      <c r="R8" s="4"/>
      <c r="S8" s="4"/>
      <c r="T8" s="4"/>
      <c r="U8" s="4"/>
    </row>
    <row r="9" spans="3:24">
      <c r="C9" t="s">
        <v>11</v>
      </c>
      <c r="E9" s="1" t="s">
        <v>14</v>
      </c>
      <c r="F9" s="2"/>
      <c r="H9" s="1" t="s">
        <v>17</v>
      </c>
      <c r="I9" s="2"/>
      <c r="K9" s="1"/>
      <c r="L9" s="2" t="s">
        <v>18</v>
      </c>
      <c r="N9" s="1"/>
      <c r="O9" s="2" t="s">
        <v>15</v>
      </c>
      <c r="Q9" s="1"/>
      <c r="R9" s="2"/>
      <c r="S9" s="4"/>
      <c r="T9" s="4"/>
      <c r="U9" s="4"/>
    </row>
    <row r="10" spans="3:24">
      <c r="C10" t="s">
        <v>12</v>
      </c>
      <c r="F10" s="3"/>
      <c r="I10" s="3"/>
      <c r="L10" s="3"/>
      <c r="O10" s="3"/>
      <c r="R10" s="3"/>
      <c r="S10" s="4"/>
      <c r="T10" s="4"/>
      <c r="U10" s="4"/>
    </row>
    <row r="11" spans="3:24">
      <c r="F11" s="3"/>
      <c r="I11" s="3"/>
      <c r="L11" s="3"/>
      <c r="O11" s="3"/>
      <c r="R11" s="3"/>
      <c r="S11" s="4"/>
      <c r="T11" s="4"/>
      <c r="U11" s="4"/>
    </row>
    <row r="12" spans="3:24">
      <c r="Q12" s="4"/>
      <c r="R12" s="4"/>
      <c r="S12" s="4"/>
      <c r="T12" s="4"/>
      <c r="U12" s="4"/>
    </row>
    <row r="14" spans="3:24">
      <c r="E14" t="s">
        <v>21</v>
      </c>
    </row>
    <row r="18" spans="3:11">
      <c r="C18" t="s">
        <v>22</v>
      </c>
      <c r="D18" s="5">
        <f>4800+400-4000-1500</f>
        <v>-300</v>
      </c>
    </row>
    <row r="22" spans="3:11">
      <c r="C22" t="s">
        <v>23</v>
      </c>
    </row>
    <row r="23" spans="3:11">
      <c r="G23" s="3"/>
    </row>
    <row r="24" spans="3:11">
      <c r="D24" t="s">
        <v>34</v>
      </c>
      <c r="F24">
        <f>30000+1500</f>
        <v>31500</v>
      </c>
      <c r="G24" s="3" t="s">
        <v>28</v>
      </c>
      <c r="K24">
        <v>20000</v>
      </c>
    </row>
    <row r="25" spans="3:11">
      <c r="D25" t="s">
        <v>24</v>
      </c>
      <c r="F25">
        <v>4000</v>
      </c>
      <c r="G25" s="3" t="s">
        <v>29</v>
      </c>
      <c r="K25">
        <v>4000</v>
      </c>
    </row>
    <row r="26" spans="3:11">
      <c r="D26" t="s">
        <v>25</v>
      </c>
      <c r="F26">
        <f>11000+6000-4000</f>
        <v>13000</v>
      </c>
      <c r="G26" s="3" t="s">
        <v>30</v>
      </c>
      <c r="K26">
        <v>-300</v>
      </c>
    </row>
    <row r="27" spans="3:11">
      <c r="D27" t="s">
        <v>4</v>
      </c>
      <c r="F27">
        <f>9200+4800</f>
        <v>14000</v>
      </c>
      <c r="G27" s="6" t="s">
        <v>31</v>
      </c>
    </row>
    <row r="28" spans="3:11">
      <c r="D28" t="s">
        <v>26</v>
      </c>
      <c r="F28">
        <f>5000-1500-450+400</f>
        <v>3450</v>
      </c>
      <c r="G28" s="3" t="s">
        <v>32</v>
      </c>
      <c r="K28">
        <v>25000</v>
      </c>
    </row>
    <row r="29" spans="3:11">
      <c r="D29" t="s">
        <v>27</v>
      </c>
      <c r="F29">
        <v>3800</v>
      </c>
      <c r="G29" s="3" t="s">
        <v>1</v>
      </c>
      <c r="K29">
        <f>14000-1500+6000+1500</f>
        <v>20000</v>
      </c>
    </row>
    <row r="30" spans="3:11">
      <c r="G30" s="3" t="s">
        <v>33</v>
      </c>
      <c r="K30">
        <v>1050</v>
      </c>
    </row>
    <row r="31" spans="3:11">
      <c r="G31" s="3"/>
    </row>
    <row r="32" spans="3:11">
      <c r="G32" s="3"/>
    </row>
    <row r="33" spans="6:11">
      <c r="F33">
        <f>SUM(F24:F29)</f>
        <v>69750</v>
      </c>
      <c r="G33" s="3"/>
      <c r="K33">
        <f>SUM(K24:K32)</f>
        <v>69750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Carla Garcia</dc:creator>
  <cp:lastModifiedBy>Carla Garcia</cp:lastModifiedBy>
  <dcterms:created xsi:type="dcterms:W3CDTF">2012-10-29T20:53:32Z</dcterms:created>
  <dcterms:modified xsi:type="dcterms:W3CDTF">2012-10-29T21:59:38Z</dcterms:modified>
</cp:coreProperties>
</file>