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8595" windowHeight="5160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V9" i="1"/>
  <c r="U9"/>
  <c r="T9"/>
  <c r="S9"/>
  <c r="R9"/>
  <c r="Q9"/>
  <c r="P9"/>
  <c r="O9"/>
  <c r="N9"/>
  <c r="M9"/>
  <c r="L9"/>
  <c r="K9"/>
  <c r="J9"/>
  <c r="I9"/>
  <c r="H9"/>
  <c r="G9"/>
  <c r="F9"/>
  <c r="E9"/>
  <c r="D9"/>
  <c r="C9"/>
  <c r="D12" s="1"/>
  <c r="B9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B14"/>
  <c r="C12" l="1"/>
  <c r="C14"/>
  <c r="D14" s="1"/>
  <c r="E14" s="1"/>
  <c r="F14" s="1"/>
  <c r="G14" s="1"/>
  <c r="H14" s="1"/>
  <c r="I14" s="1"/>
  <c r="J14" s="1"/>
  <c r="K14" s="1"/>
  <c r="L14" s="1"/>
  <c r="M14" s="1"/>
  <c r="N14" s="1"/>
  <c r="O14" s="1"/>
  <c r="P14" s="1"/>
  <c r="Q14" s="1"/>
  <c r="R14" s="1"/>
  <c r="S14" s="1"/>
  <c r="T14" s="1"/>
  <c r="U14" s="1"/>
  <c r="V14" s="1"/>
</calcChain>
</file>

<file path=xl/sharedStrings.xml><?xml version="1.0" encoding="utf-8"?>
<sst xmlns="http://schemas.openxmlformats.org/spreadsheetml/2006/main" count="26" uniqueCount="26">
  <si>
    <t>Período em falta para a liquidação da obrigação (anos)</t>
  </si>
  <si>
    <t>N</t>
  </si>
  <si>
    <t>N+1</t>
  </si>
  <si>
    <t>N+2</t>
  </si>
  <si>
    <t>N+3</t>
  </si>
  <si>
    <t>N+4</t>
  </si>
  <si>
    <t>N+5</t>
  </si>
  <si>
    <t>N+6</t>
  </si>
  <si>
    <t>N+7</t>
  </si>
  <si>
    <t>N+8</t>
  </si>
  <si>
    <t>N+9</t>
  </si>
  <si>
    <t>N+10</t>
  </si>
  <si>
    <t>N+11</t>
  </si>
  <si>
    <t>N+12</t>
  </si>
  <si>
    <t>N+13</t>
  </si>
  <si>
    <t>N+14</t>
  </si>
  <si>
    <t>N+15</t>
  </si>
  <si>
    <t>N+16</t>
  </si>
  <si>
    <t>N+17</t>
  </si>
  <si>
    <t>N+18</t>
  </si>
  <si>
    <t>N+19</t>
  </si>
  <si>
    <t>N+20</t>
  </si>
  <si>
    <t>Valor não descontado (c/ efeito inflação)</t>
  </si>
  <si>
    <t>Valor descontado</t>
  </si>
  <si>
    <t>Reforço anual da provisão</t>
  </si>
  <si>
    <t>Valor total no balanço (provisão)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</si>
</sst>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3" fontId="1" fillId="0" borderId="0" xfId="0" applyNumberFormat="1" applyFont="1"/>
    <xf numFmtId="3" fontId="1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V14"/>
  <sheetViews>
    <sheetView tabSelected="1" workbookViewId="0">
      <selection activeCell="P18" sqref="P18"/>
    </sheetView>
  </sheetViews>
  <sheetFormatPr defaultRowHeight="12"/>
  <cols>
    <col min="1" max="1" width="28.42578125" style="1" customWidth="1"/>
    <col min="2" max="2" width="7.140625" style="1" bestFit="1" customWidth="1"/>
    <col min="3" max="22" width="6.5703125" style="1" bestFit="1" customWidth="1"/>
    <col min="23" max="16384" width="9.140625" style="1"/>
  </cols>
  <sheetData>
    <row r="4" spans="1:22" s="4" customFormat="1">
      <c r="A4" s="5"/>
      <c r="B4" s="9" t="s">
        <v>1</v>
      </c>
      <c r="C4" s="9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9" t="s">
        <v>13</v>
      </c>
      <c r="O4" s="9" t="s">
        <v>14</v>
      </c>
      <c r="P4" s="9" t="s">
        <v>15</v>
      </c>
      <c r="Q4" s="9" t="s">
        <v>16</v>
      </c>
      <c r="R4" s="9" t="s">
        <v>17</v>
      </c>
      <c r="S4" s="9" t="s">
        <v>18</v>
      </c>
      <c r="T4" s="9" t="s">
        <v>19</v>
      </c>
      <c r="U4" s="9" t="s">
        <v>20</v>
      </c>
      <c r="V4" s="9" t="s">
        <v>21</v>
      </c>
    </row>
    <row r="5" spans="1:22" s="3" customFormat="1" ht="24">
      <c r="A5" s="2" t="s">
        <v>0</v>
      </c>
      <c r="B5" s="3">
        <v>20</v>
      </c>
      <c r="C5" s="3">
        <v>19</v>
      </c>
      <c r="D5" s="3">
        <v>18</v>
      </c>
      <c r="E5" s="3">
        <v>17</v>
      </c>
      <c r="F5" s="3">
        <v>16</v>
      </c>
      <c r="G5" s="3">
        <v>15</v>
      </c>
      <c r="H5" s="3">
        <v>14</v>
      </c>
      <c r="I5" s="3">
        <v>13</v>
      </c>
      <c r="J5" s="3">
        <v>12</v>
      </c>
      <c r="K5" s="3">
        <v>11</v>
      </c>
      <c r="L5" s="3">
        <v>10</v>
      </c>
      <c r="M5" s="3">
        <v>9</v>
      </c>
      <c r="N5" s="3">
        <v>8</v>
      </c>
      <c r="O5" s="3">
        <v>7</v>
      </c>
      <c r="P5" s="3">
        <v>6</v>
      </c>
      <c r="Q5" s="3">
        <v>5</v>
      </c>
      <c r="R5" s="3">
        <v>4</v>
      </c>
      <c r="S5" s="3">
        <v>3</v>
      </c>
      <c r="T5" s="3">
        <v>2</v>
      </c>
      <c r="U5" s="3">
        <v>1</v>
      </c>
      <c r="V5" s="3">
        <v>0</v>
      </c>
    </row>
    <row r="7" spans="1:22" s="8" customFormat="1" ht="24">
      <c r="A7" s="7" t="s">
        <v>22</v>
      </c>
      <c r="B7" s="8">
        <v>607947</v>
      </c>
      <c r="C7" s="8">
        <v>607947</v>
      </c>
      <c r="D7" s="8">
        <v>607947</v>
      </c>
      <c r="E7" s="8">
        <v>607947</v>
      </c>
      <c r="F7" s="8">
        <v>607947</v>
      </c>
      <c r="G7" s="8">
        <v>607947</v>
      </c>
      <c r="H7" s="8">
        <v>607947</v>
      </c>
      <c r="I7" s="8">
        <v>607947</v>
      </c>
      <c r="J7" s="8">
        <v>607947</v>
      </c>
      <c r="K7" s="8">
        <v>607947</v>
      </c>
      <c r="L7" s="8">
        <v>607947</v>
      </c>
      <c r="M7" s="8">
        <v>607947</v>
      </c>
      <c r="N7" s="8">
        <v>607947</v>
      </c>
      <c r="O7" s="8">
        <v>607947</v>
      </c>
      <c r="P7" s="8">
        <v>607947</v>
      </c>
      <c r="Q7" s="8">
        <v>607947</v>
      </c>
      <c r="R7" s="8">
        <v>607947</v>
      </c>
      <c r="S7" s="8">
        <v>607947</v>
      </c>
      <c r="T7" s="8">
        <v>607947</v>
      </c>
      <c r="U7" s="8">
        <v>607947</v>
      </c>
      <c r="V7" s="8">
        <v>607947</v>
      </c>
    </row>
    <row r="9" spans="1:22" s="6" customFormat="1">
      <c r="A9" s="6" t="s">
        <v>23</v>
      </c>
      <c r="B9" s="6">
        <f>+B7*(1+0.04)^-B5</f>
        <v>277459.07478223689</v>
      </c>
      <c r="C9" s="6">
        <f t="shared" ref="C9:V9" si="0">+C7*(1+0.04)^-C5</f>
        <v>288557.43777352641</v>
      </c>
      <c r="D9" s="6">
        <f t="shared" si="0"/>
        <v>300099.7352844674</v>
      </c>
      <c r="E9" s="6">
        <f t="shared" si="0"/>
        <v>312103.72469584615</v>
      </c>
      <c r="F9" s="6">
        <f t="shared" si="0"/>
        <v>324587.87368368002</v>
      </c>
      <c r="G9" s="6">
        <f t="shared" si="0"/>
        <v>337571.38863102725</v>
      </c>
      <c r="H9" s="6">
        <f t="shared" si="0"/>
        <v>351074.2441762684</v>
      </c>
      <c r="I9" s="6">
        <f t="shared" si="0"/>
        <v>365117.2139433191</v>
      </c>
      <c r="J9" s="6">
        <f t="shared" si="0"/>
        <v>379721.90250105184</v>
      </c>
      <c r="K9" s="6">
        <f t="shared" si="0"/>
        <v>394910.77860109403</v>
      </c>
      <c r="L9" s="6">
        <f t="shared" si="0"/>
        <v>410707.20974513772</v>
      </c>
      <c r="M9" s="6">
        <f t="shared" si="0"/>
        <v>427135.49813494325</v>
      </c>
      <c r="N9" s="6">
        <f t="shared" si="0"/>
        <v>444220.91806034104</v>
      </c>
      <c r="O9" s="6">
        <f t="shared" si="0"/>
        <v>461989.75478275475</v>
      </c>
      <c r="P9" s="6">
        <f t="shared" si="0"/>
        <v>480469.34497406491</v>
      </c>
      <c r="Q9" s="6">
        <f t="shared" si="0"/>
        <v>499688.1187730275</v>
      </c>
      <c r="R9" s="6">
        <f t="shared" si="0"/>
        <v>519675.64352394867</v>
      </c>
      <c r="S9" s="6">
        <f t="shared" si="0"/>
        <v>540462.66926490667</v>
      </c>
      <c r="T9" s="6">
        <f t="shared" si="0"/>
        <v>562081.17603550293</v>
      </c>
      <c r="U9" s="6">
        <f t="shared" si="0"/>
        <v>584564.42307692301</v>
      </c>
      <c r="V9" s="6">
        <f t="shared" si="0"/>
        <v>607947</v>
      </c>
    </row>
    <row r="12" spans="1:22" s="6" customFormat="1">
      <c r="A12" s="6" t="s">
        <v>24</v>
      </c>
      <c r="C12" s="6">
        <f>+C9-B9</f>
        <v>11098.362991289527</v>
      </c>
      <c r="D12" s="6">
        <f t="shared" ref="D12:V12" si="1">+D9-C9</f>
        <v>11542.297510940989</v>
      </c>
      <c r="E12" s="6">
        <f t="shared" si="1"/>
        <v>12003.989411378745</v>
      </c>
      <c r="F12" s="6">
        <f t="shared" si="1"/>
        <v>12484.148987833876</v>
      </c>
      <c r="G12" s="6">
        <f t="shared" si="1"/>
        <v>12983.514947347227</v>
      </c>
      <c r="H12" s="6">
        <f t="shared" si="1"/>
        <v>13502.855545241153</v>
      </c>
      <c r="I12" s="6">
        <f t="shared" si="1"/>
        <v>14042.969767050701</v>
      </c>
      <c r="J12" s="6">
        <f t="shared" si="1"/>
        <v>14604.688557732734</v>
      </c>
      <c r="K12" s="6">
        <f t="shared" si="1"/>
        <v>15188.876100042195</v>
      </c>
      <c r="L12" s="6">
        <f t="shared" si="1"/>
        <v>15796.431144043687</v>
      </c>
      <c r="M12" s="6">
        <f t="shared" si="1"/>
        <v>16428.28838980553</v>
      </c>
      <c r="N12" s="6">
        <f t="shared" si="1"/>
        <v>17085.419925397786</v>
      </c>
      <c r="O12" s="6">
        <f t="shared" si="1"/>
        <v>17768.836722413718</v>
      </c>
      <c r="P12" s="6">
        <f t="shared" si="1"/>
        <v>18479.590191310155</v>
      </c>
      <c r="Q12" s="6">
        <f t="shared" si="1"/>
        <v>19218.773798962589</v>
      </c>
      <c r="R12" s="6">
        <f t="shared" si="1"/>
        <v>19987.524750921177</v>
      </c>
      <c r="S12" s="6">
        <f t="shared" si="1"/>
        <v>20787.025740957994</v>
      </c>
      <c r="T12" s="6">
        <f t="shared" si="1"/>
        <v>21618.506770596257</v>
      </c>
      <c r="U12" s="6">
        <f t="shared" si="1"/>
        <v>22483.24704142008</v>
      </c>
      <c r="V12" s="6">
        <f t="shared" si="1"/>
        <v>23382.576923076995</v>
      </c>
    </row>
    <row r="14" spans="1:22">
      <c r="A14" s="1" t="s">
        <v>25</v>
      </c>
      <c r="B14" s="6">
        <f>+B9</f>
        <v>277459.07478223689</v>
      </c>
      <c r="C14" s="6">
        <f>+B14+C12</f>
        <v>288557.43777352641</v>
      </c>
      <c r="D14" s="6">
        <f t="shared" ref="D14:V14" si="2">+C14+D12</f>
        <v>300099.7352844674</v>
      </c>
      <c r="E14" s="6">
        <f t="shared" si="2"/>
        <v>312103.72469584615</v>
      </c>
      <c r="F14" s="6">
        <f t="shared" si="2"/>
        <v>324587.87368368002</v>
      </c>
      <c r="G14" s="6">
        <f t="shared" si="2"/>
        <v>337571.38863102725</v>
      </c>
      <c r="H14" s="6">
        <f t="shared" si="2"/>
        <v>351074.2441762684</v>
      </c>
      <c r="I14" s="6">
        <f t="shared" si="2"/>
        <v>365117.2139433191</v>
      </c>
      <c r="J14" s="6">
        <f t="shared" si="2"/>
        <v>379721.90250105184</v>
      </c>
      <c r="K14" s="6">
        <f t="shared" si="2"/>
        <v>394910.77860109403</v>
      </c>
      <c r="L14" s="6">
        <f t="shared" si="2"/>
        <v>410707.20974513772</v>
      </c>
      <c r="M14" s="6">
        <f t="shared" si="2"/>
        <v>427135.49813494325</v>
      </c>
      <c r="N14" s="6">
        <f t="shared" si="2"/>
        <v>444220.91806034104</v>
      </c>
      <c r="O14" s="6">
        <f t="shared" si="2"/>
        <v>461989.75478275475</v>
      </c>
      <c r="P14" s="6">
        <f t="shared" si="2"/>
        <v>480469.34497406491</v>
      </c>
      <c r="Q14" s="6">
        <f t="shared" si="2"/>
        <v>499688.1187730275</v>
      </c>
      <c r="R14" s="6">
        <f t="shared" si="2"/>
        <v>519675.64352394867</v>
      </c>
      <c r="S14" s="6">
        <f t="shared" si="2"/>
        <v>540462.66926490667</v>
      </c>
      <c r="T14" s="6">
        <f t="shared" si="2"/>
        <v>562081.17603550293</v>
      </c>
      <c r="U14" s="6">
        <f t="shared" si="2"/>
        <v>584564.42307692301</v>
      </c>
      <c r="V14" s="6">
        <f t="shared" si="2"/>
        <v>607947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2013-01-26T23:59:18Z</dcterms:created>
  <dcterms:modified xsi:type="dcterms:W3CDTF">2013-01-27T00:46:28Z</dcterms:modified>
</cp:coreProperties>
</file>