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EsteLivro"/>
  <bookViews>
    <workbookView xWindow="0" yWindow="255" windowWidth="15360" windowHeight="8715" tabRatio="606"/>
  </bookViews>
  <sheets>
    <sheet name="Listagem" sheetId="37" r:id="rId1"/>
  </sheets>
  <calcPr calcId="145621"/>
</workbook>
</file>

<file path=xl/calcChain.xml><?xml version="1.0" encoding="utf-8"?>
<calcChain xmlns="http://schemas.openxmlformats.org/spreadsheetml/2006/main">
  <c r="E58" i="37" l="1"/>
  <c r="F43" i="37"/>
  <c r="G43" i="37"/>
  <c r="G54" i="37"/>
  <c r="G51" i="37"/>
  <c r="G24" i="37" l="1"/>
  <c r="E24" i="37" s="1"/>
  <c r="G25" i="37"/>
  <c r="E25" i="37"/>
  <c r="E26" i="37"/>
  <c r="E43" i="37" s="1"/>
  <c r="G27" i="37"/>
  <c r="G29" i="37"/>
  <c r="E29" i="37" s="1"/>
  <c r="G30" i="37"/>
  <c r="G31" i="37"/>
  <c r="G32" i="37"/>
  <c r="G33" i="37"/>
  <c r="E33" i="37"/>
  <c r="G34" i="37"/>
  <c r="E34" i="37"/>
  <c r="G35" i="37"/>
  <c r="G36" i="37"/>
  <c r="G37" i="37"/>
  <c r="E37" i="37"/>
  <c r="G38" i="37"/>
  <c r="E38" i="37" s="1"/>
  <c r="G39" i="37"/>
  <c r="G40" i="37"/>
  <c r="G41" i="37"/>
  <c r="E41" i="37"/>
  <c r="G42" i="37"/>
  <c r="E42" i="37"/>
  <c r="E56" i="37"/>
  <c r="E55" i="37"/>
  <c r="E54" i="37"/>
  <c r="E53" i="37"/>
  <c r="E52" i="37"/>
  <c r="E51" i="37"/>
  <c r="E50" i="37"/>
  <c r="E28" i="37"/>
  <c r="E27" i="37"/>
  <c r="G58" i="37"/>
  <c r="F58" i="37"/>
  <c r="E49" i="37"/>
  <c r="E57" i="37"/>
  <c r="E30" i="37"/>
  <c r="E31" i="37"/>
  <c r="E32" i="37"/>
  <c r="E35" i="37"/>
  <c r="E36" i="37"/>
  <c r="E39" i="37"/>
  <c r="E40" i="37"/>
  <c r="G23" i="37"/>
  <c r="E23" i="37"/>
</calcChain>
</file>

<file path=xl/sharedStrings.xml><?xml version="1.0" encoding="utf-8"?>
<sst xmlns="http://schemas.openxmlformats.org/spreadsheetml/2006/main" count="201" uniqueCount="46">
  <si>
    <t>Programa / Medida__________________________ (Portaria n.º __________)</t>
  </si>
  <si>
    <t>Rubrica de custos</t>
  </si>
  <si>
    <t>Valor da despesa realizada e comprovadamente paga  (Euros)</t>
  </si>
  <si>
    <t>Contabilidade geral</t>
  </si>
  <si>
    <t>Valor do documento</t>
  </si>
  <si>
    <t>Valor imputado ao processo</t>
  </si>
  <si>
    <t>N.º Conta</t>
  </si>
  <si>
    <t>N.º Lançamento</t>
  </si>
  <si>
    <t>Tipo</t>
  </si>
  <si>
    <t>Data</t>
  </si>
  <si>
    <t>Total</t>
  </si>
  <si>
    <t>O subscritor:</t>
  </si>
  <si>
    <t>LISTAGEM DAS DESPESAS PAGAS</t>
  </si>
  <si>
    <t xml:space="preserve">Pedido de Reembolso </t>
  </si>
  <si>
    <t>Encerramento de contas</t>
  </si>
  <si>
    <t>Processo n.º___________________________</t>
  </si>
  <si>
    <t>Documentos comprovativo da despesa</t>
  </si>
  <si>
    <t>Documentos comprovativo do pagamento</t>
  </si>
  <si>
    <t>N.º Documento</t>
  </si>
  <si>
    <t>Nome</t>
  </si>
  <si>
    <t>N.º de Identificação</t>
  </si>
  <si>
    <t>Data ____/____/20____</t>
  </si>
  <si>
    <t>(Nome)</t>
  </si>
  <si>
    <t>(Função)</t>
  </si>
  <si>
    <t>Total/Sub-Total</t>
  </si>
  <si>
    <t>Compart.
do IEFP, IP</t>
  </si>
  <si>
    <t>Compart.
da entidade</t>
  </si>
  <si>
    <t>Destinatário/Orientador</t>
  </si>
  <si>
    <r>
      <rPr>
        <b/>
        <sz val="9"/>
        <rFont val="ConduitITC TT"/>
      </rPr>
      <t>NOTAS EXPLICATIVAS DE PREENCHIMENTO</t>
    </r>
    <r>
      <rPr>
        <sz val="9"/>
        <rFont val="ConduitITC TT"/>
      </rPr>
      <t xml:space="preserve">
</t>
    </r>
    <r>
      <rPr>
        <u/>
        <sz val="9"/>
        <rFont val="ConduitITC TT"/>
      </rPr>
      <t>Esta listagem aplica-se apenas a todos os processos de candidaturas entradas a partir de 10 de Março de 2010 (inclusive)</t>
    </r>
    <r>
      <rPr>
        <sz val="9"/>
        <rFont val="ConduitITC TT"/>
      </rPr>
      <t xml:space="preserve">
1 - No cabeçalho da listagem deve ser indicada a seguinte informação:
=&gt; Programa ou Medida e respetiva legislação enquadradora;
=&gt; Tipo de pedido de pagamento (reembolso ou encerramento de contas), quando a listagem se destina a pedido de pagamento;
=&gt; Dados de identificação da entidade: Denominação Social, NIPC/NIF;
=&gt; N.º do Processo;
=&gt; Período a que se refere a listagem. No período a que se reporta a listagem pode ser indicado apenas um mês quando a listagem é mensal.
2 - Na listagem deve ser indicada a seguinte informação:
=&gt; Dados de identificação do destinatário/orientador, consoante o Programa ou a Medida: Nome e n.º de identificação;
=&gt; ""Rubrica de custos"", indicando o n.º correspondente, consoante o Programa ou a Medida: 1.1-Bolsa; 1.2-Subsídio de alimentação; 1.3- Seguro de acidentes pessoais/trabalho; 1.4 - Subsídio de transporte; 1.5 - Subsídio de alojamento; 1.6 -Taxa Social Única; 2 - Orientador.
Os dados devem ser indicados para cada rubrica de forma sequencial, devendo ser no final de cada rubrica indicados os respetivos valores totais:  1-Encargos com destinatários.
Os encargos referentes à Taxa Social Única (exclusivamente no Programa de Estágios Profissionais) a incluir na listagem são apenas os que se reportam aos encargos da entidade promotora com esta rubrica.
=&gt; Identificação do valor da despesa realizada e comprovadamente paga,  i.e., com data do documento de despesa reportada ao mês a que a Listagem se refere e com documento de quitação nos termos legalmente exigíveis,
especificando, em euros, o valor global do documento, bem como o valor imputado ao processo, subdivido na parcela correspondente ao financiamento do IEFP, IP, e à despesa a suportar pela entidade beneficiária;
=&gt; N.º da conta e o n.º do lançamento da despesa indicada na contabilidade geral da entidade;
=&gt; Identificação do documento comprovativo da despesa através da especificação do respetivo tipo de documento (inscrever ""F"" para fatura, ""R"" para recibo), número e data;
=&gt; Identificação do documento comprovativo do pagamento através da especificação do respetivo tipo de documento (inscrever ""C"" para Cheque, ""TB"" para transferência bancária, “R” para recibo ou ""MB"" para Multibanco), número e data.
Nos casos em que é admitido o pagamento em numerário (exclusivamente nas Medidas Contrato Emprego-Inserção e Contrato Emprego Inserção+) na identificação do documento comprovativo do pagamento deve ser inscrito “R”.
Nos casos em que as Listagens apresentadas sejam constituídos por mais de uma folha, numerá-las no canto inferior direito da primeira página de cada folha, no formato Folha n.º / num total de 
(Exemplo: 1/2 e 2/2, no caso do Mapa ser constituído por duas folhas).</t>
    </r>
  </si>
  <si>
    <t>Período a que reporta a listagem:  Novembro 2012 a Julho 2013</t>
  </si>
  <si>
    <t>Denominação social da entidade : Turimanteigas, Soc Imobiliária e Turística Lda_____________________________________________</t>
  </si>
  <si>
    <t>NIPC/NIF: 503281034_______________</t>
  </si>
  <si>
    <t>Bolsa</t>
  </si>
  <si>
    <t>Sub. Alim.</t>
  </si>
  <si>
    <t>TSU</t>
  </si>
  <si>
    <t>Seguro Ac. T.</t>
  </si>
  <si>
    <t>122165 </t>
  </si>
  <si>
    <t>Daniela do Couto Sabugueiro</t>
  </si>
  <si>
    <t>C</t>
  </si>
  <si>
    <t>15,59,90476</t>
  </si>
  <si>
    <t>R</t>
  </si>
  <si>
    <t>TB</t>
  </si>
  <si>
    <t>F</t>
  </si>
  <si>
    <t>Sub.s Alim.</t>
  </si>
  <si>
    <t>Folha nº 1/num total de 2</t>
  </si>
  <si>
    <t>Folha nº 2 /num total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</si>
</sst>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6">
    <font>
      <sz val="10"/>
      <name val="Arial"/>
    </font>
    <font>
      <sz val="8"/>
      <name val="Arial"/>
      <family val="2"/>
    </font>
    <font>
      <b/>
      <sz val="11"/>
      <color indexed="8"/>
      <name val="Calibri"/>
      <family val="2"/>
    </font>
    <font>
      <sz val="7"/>
      <name val="ConduitITC TT"/>
    </font>
    <font>
      <b/>
      <sz val="7"/>
      <name val="ConduitITC TT"/>
    </font>
    <font>
      <sz val="8"/>
      <name val="ConduitITC TT"/>
    </font>
    <font>
      <b/>
      <sz val="9"/>
      <name val="ConduitITC TT"/>
    </font>
    <font>
      <b/>
      <sz val="6"/>
      <name val="ConduitITC TT"/>
    </font>
    <font>
      <b/>
      <sz val="10"/>
      <name val="ConduitITC TT"/>
    </font>
    <font>
      <b/>
      <sz val="13"/>
      <name val="ConduitITC TT"/>
    </font>
    <font>
      <sz val="10"/>
      <name val="ConduitITC TT"/>
    </font>
    <font>
      <sz val="9"/>
      <name val="ConduitITC TT"/>
    </font>
    <font>
      <b/>
      <sz val="8"/>
      <name val="ConduitITC TT"/>
    </font>
    <font>
      <sz val="6"/>
      <name val="ConduitITC TT"/>
    </font>
    <font>
      <u/>
      <sz val="9"/>
      <name val="ConduitITC TT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88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/>
    <xf numFmtId="0" fontId="10" fillId="0" borderId="0" xfId="0" applyFont="1"/>
    <xf numFmtId="0" fontId="11" fillId="0" borderId="5" xfId="0" applyFont="1" applyFill="1" applyBorder="1"/>
    <xf numFmtId="0" fontId="11" fillId="0" borderId="6" xfId="0" applyFont="1" applyFill="1" applyBorder="1" applyAlignment="1">
      <alignment vertical="center"/>
    </xf>
    <xf numFmtId="0" fontId="11" fillId="0" borderId="6" xfId="0" applyFont="1" applyBorder="1"/>
    <xf numFmtId="0" fontId="11" fillId="0" borderId="7" xfId="0" applyFont="1" applyBorder="1"/>
    <xf numFmtId="0" fontId="11" fillId="0" borderId="0" xfId="0" applyFont="1"/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/>
    <xf numFmtId="0" fontId="5" fillId="0" borderId="9" xfId="0" applyFont="1" applyBorder="1"/>
    <xf numFmtId="0" fontId="5" fillId="0" borderId="0" xfId="0" applyFont="1" applyFill="1" applyBorder="1" applyAlignment="1"/>
    <xf numFmtId="0" fontId="12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/>
    <xf numFmtId="0" fontId="12" fillId="0" borderId="0" xfId="0" applyFont="1" applyBorder="1" applyAlignment="1">
      <alignment vertical="center"/>
    </xf>
    <xf numFmtId="0" fontId="11" fillId="0" borderId="10" xfId="0" applyFont="1" applyBorder="1" applyAlignment="1"/>
    <xf numFmtId="0" fontId="11" fillId="0" borderId="11" xfId="0" applyFont="1" applyBorder="1" applyAlignment="1"/>
    <xf numFmtId="0" fontId="11" fillId="0" borderId="11" xfId="0" applyFont="1" applyBorder="1"/>
    <xf numFmtId="0" fontId="11" fillId="0" borderId="12" xfId="0" applyFont="1" applyBorder="1"/>
    <xf numFmtId="0" fontId="11" fillId="0" borderId="0" xfId="0" applyFont="1" applyBorder="1" applyAlignment="1"/>
    <xf numFmtId="0" fontId="3" fillId="0" borderId="0" xfId="0" applyFont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4" fontId="13" fillId="0" borderId="13" xfId="0" applyNumberFormat="1" applyFont="1" applyFill="1" applyBorder="1" applyAlignment="1" applyProtection="1">
      <alignment horizontal="center" vertical="center"/>
      <protection locked="0"/>
    </xf>
    <xf numFmtId="4" fontId="3" fillId="0" borderId="13" xfId="0" applyNumberFormat="1" applyFont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 vertical="center"/>
      <protection locked="0"/>
    </xf>
    <xf numFmtId="4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/>
    <xf numFmtId="0" fontId="3" fillId="0" borderId="0" xfId="0" applyFont="1" applyFill="1" applyAlignment="1">
      <alignment vertical="center"/>
    </xf>
    <xf numFmtId="0" fontId="3" fillId="0" borderId="0" xfId="0" applyFont="1" applyFill="1"/>
    <xf numFmtId="164" fontId="3" fillId="0" borderId="13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/>
    <xf numFmtId="0" fontId="6" fillId="0" borderId="6" xfId="0" applyFont="1" applyFill="1" applyBorder="1" applyAlignment="1">
      <alignment horizontal="centerContinuous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Continuous" vertical="top"/>
    </xf>
    <xf numFmtId="0" fontId="5" fillId="0" borderId="9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Continuous"/>
    </xf>
    <xf numFmtId="0" fontId="9" fillId="0" borderId="8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0" fontId="9" fillId="0" borderId="8" xfId="0" applyFont="1" applyFill="1" applyBorder="1" applyAlignment="1">
      <alignment horizontal="centerContinuous" wrapText="1"/>
    </xf>
    <xf numFmtId="0" fontId="6" fillId="0" borderId="9" xfId="0" applyFont="1" applyFill="1" applyBorder="1" applyAlignment="1">
      <alignment horizontal="centerContinuous" vertical="top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Continuous" vertical="top"/>
    </xf>
    <xf numFmtId="0" fontId="7" fillId="0" borderId="11" xfId="0" applyFont="1" applyFill="1" applyBorder="1" applyAlignment="1"/>
    <xf numFmtId="0" fontId="5" fillId="0" borderId="12" xfId="0" applyFont="1" applyFill="1" applyBorder="1" applyAlignment="1">
      <alignment horizontal="center"/>
    </xf>
    <xf numFmtId="0" fontId="15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 applyProtection="1">
      <alignment horizontal="right" vertical="center"/>
      <protection locked="0"/>
    </xf>
    <xf numFmtId="1" fontId="4" fillId="2" borderId="3" xfId="0" applyNumberFormat="1" applyFont="1" applyFill="1" applyBorder="1" applyAlignment="1" applyProtection="1">
      <alignment horizontal="right" vertical="center"/>
      <protection locked="0"/>
    </xf>
    <xf numFmtId="1" fontId="4" fillId="2" borderId="4" xfId="0" applyNumberFormat="1" applyFont="1" applyFill="1" applyBorder="1" applyAlignment="1" applyProtection="1">
      <alignment horizontal="right" vertical="center"/>
      <protection locked="0"/>
    </xf>
    <xf numFmtId="0" fontId="4" fillId="2" borderId="15" xfId="0" applyFont="1" applyFill="1" applyBorder="1"/>
    <xf numFmtId="0" fontId="4" fillId="2" borderId="16" xfId="0" applyFont="1" applyFill="1" applyBorder="1"/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wrapText="1"/>
    </xf>
    <xf numFmtId="0" fontId="11" fillId="0" borderId="3" xfId="0" applyFont="1" applyBorder="1" applyAlignment="1">
      <alignment horizontal="left" wrapText="1"/>
    </xf>
    <xf numFmtId="0" fontId="11" fillId="0" borderId="4" xfId="0" applyFont="1" applyBorder="1" applyAlignment="1">
      <alignment horizontal="left" wrapText="1"/>
    </xf>
  </cellXfs>
  <cellStyles count="2">
    <cellStyle name="Normal" xfId="0" builtinId="0"/>
    <cellStyle name="Total" xfId="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EAEAE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8</xdr:row>
      <xdr:rowOff>85725</xdr:rowOff>
    </xdr:from>
    <xdr:to>
      <xdr:col>10</xdr:col>
      <xdr:colOff>0</xdr:colOff>
      <xdr:row>8</xdr:row>
      <xdr:rowOff>200025</xdr:rowOff>
    </xdr:to>
    <xdr:sp macro="" textlink="">
      <xdr:nvSpPr>
        <xdr:cNvPr id="17731" name="Rectangle 1"/>
        <xdr:cNvSpPr>
          <a:spLocks noChangeArrowheads="1"/>
        </xdr:cNvSpPr>
      </xdr:nvSpPr>
      <xdr:spPr bwMode="auto">
        <a:xfrm>
          <a:off x="6886575" y="10668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0</xdr:colOff>
      <xdr:row>1</xdr:row>
      <xdr:rowOff>38100</xdr:rowOff>
    </xdr:from>
    <xdr:to>
      <xdr:col>10</xdr:col>
      <xdr:colOff>0</xdr:colOff>
      <xdr:row>3</xdr:row>
      <xdr:rowOff>95250</xdr:rowOff>
    </xdr:to>
    <xdr:pic>
      <xdr:nvPicPr>
        <xdr:cNvPr id="177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104775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1</xdr:row>
      <xdr:rowOff>114300</xdr:rowOff>
    </xdr:from>
    <xdr:to>
      <xdr:col>10</xdr:col>
      <xdr:colOff>0</xdr:colOff>
      <xdr:row>3</xdr:row>
      <xdr:rowOff>0</xdr:rowOff>
    </xdr:to>
    <xdr:pic>
      <xdr:nvPicPr>
        <xdr:cNvPr id="177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152400"/>
          <a:ext cx="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</xdr:row>
      <xdr:rowOff>85725</xdr:rowOff>
    </xdr:from>
    <xdr:to>
      <xdr:col>10</xdr:col>
      <xdr:colOff>0</xdr:colOff>
      <xdr:row>4</xdr:row>
      <xdr:rowOff>38100</xdr:rowOff>
    </xdr:to>
    <xdr:sp macro="" textlink="">
      <xdr:nvSpPr>
        <xdr:cNvPr id="17734" name="Rectangle 6"/>
        <xdr:cNvSpPr>
          <a:spLocks noChangeArrowheads="1"/>
        </xdr:cNvSpPr>
      </xdr:nvSpPr>
      <xdr:spPr bwMode="auto">
        <a:xfrm>
          <a:off x="6886575" y="3905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66675</xdr:colOff>
      <xdr:row>2</xdr:row>
      <xdr:rowOff>19050</xdr:rowOff>
    </xdr:from>
    <xdr:to>
      <xdr:col>4</xdr:col>
      <xdr:colOff>171450</xdr:colOff>
      <xdr:row>5</xdr:row>
      <xdr:rowOff>123825</xdr:rowOff>
    </xdr:to>
    <xdr:pic>
      <xdr:nvPicPr>
        <xdr:cNvPr id="17735" name="Picture 212" descr="Logo IEFP Vertical 5 c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71450"/>
          <a:ext cx="7334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200025</xdr:colOff>
      <xdr:row>1</xdr:row>
      <xdr:rowOff>38100</xdr:rowOff>
    </xdr:from>
    <xdr:to>
      <xdr:col>10</xdr:col>
      <xdr:colOff>638175</xdr:colOff>
      <xdr:row>6</xdr:row>
      <xdr:rowOff>9525</xdr:rowOff>
    </xdr:to>
    <xdr:pic>
      <xdr:nvPicPr>
        <xdr:cNvPr id="17736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50" t="42421" r="11073" b="40601"/>
        <a:stretch>
          <a:fillRect/>
        </a:stretch>
      </xdr:blipFill>
      <xdr:spPr bwMode="auto">
        <a:xfrm>
          <a:off x="3581400" y="104775"/>
          <a:ext cx="3943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7</xdr:row>
      <xdr:rowOff>47625</xdr:rowOff>
    </xdr:from>
    <xdr:to>
      <xdr:col>10</xdr:col>
      <xdr:colOff>676275</xdr:colOff>
      <xdr:row>9</xdr:row>
      <xdr:rowOff>0</xdr:rowOff>
    </xdr:to>
    <xdr:sp macro="" textlink="">
      <xdr:nvSpPr>
        <xdr:cNvPr id="8" name="CaixaDeTexto 7"/>
        <xdr:cNvSpPr txBox="1"/>
      </xdr:nvSpPr>
      <xdr:spPr>
        <a:xfrm>
          <a:off x="6677025" y="962025"/>
          <a:ext cx="88582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92/2011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10</xdr:row>
          <xdr:rowOff>66675</xdr:rowOff>
        </xdr:from>
        <xdr:to>
          <xdr:col>3</xdr:col>
          <xdr:colOff>161925</xdr:colOff>
          <xdr:row>14</xdr:row>
          <xdr:rowOff>19050</xdr:rowOff>
        </xdr:to>
        <xdr:sp macro="" textlink="">
          <xdr:nvSpPr>
            <xdr:cNvPr id="17598" name="Check Box 190" hidden="1">
              <a:extLst>
                <a:ext uri="{63B3BB69-23CF-44E3-9099-C40C66FF867C}">
                  <a14:compatExt spid="_x0000_s17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57150</xdr:rowOff>
        </xdr:from>
        <xdr:to>
          <xdr:col>9</xdr:col>
          <xdr:colOff>371475</xdr:colOff>
          <xdr:row>14</xdr:row>
          <xdr:rowOff>19050</xdr:rowOff>
        </xdr:to>
        <xdr:sp macro="" textlink="">
          <xdr:nvSpPr>
            <xdr:cNvPr id="17599" name="Check Box 191" hidden="1">
              <a:extLst>
                <a:ext uri="{63B3BB69-23CF-44E3-9099-C40C66FF867C}">
                  <a14:compatExt spid="_x0000_s17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72"/>
  <sheetViews>
    <sheetView tabSelected="1" topLeftCell="A9" zoomScale="130" zoomScaleNormal="130" zoomScaleSheetLayoutView="100" workbookViewId="0">
      <selection activeCell="I27" sqref="I27"/>
    </sheetView>
  </sheetViews>
  <sheetFormatPr defaultRowHeight="14.1" customHeight="1"/>
  <cols>
    <col min="1" max="1" width="22.28515625" style="8" customWidth="1"/>
    <col min="2" max="2" width="10.85546875" style="8" customWidth="1"/>
    <col min="3" max="3" width="8.140625" style="8" customWidth="1"/>
    <col min="4" max="5" width="9.42578125" style="8" customWidth="1"/>
    <col min="6" max="6" width="9.7109375" style="8" customWidth="1"/>
    <col min="7" max="7" width="10.28515625" style="8" customWidth="1"/>
    <col min="8" max="8" width="6" style="8" customWidth="1"/>
    <col min="9" max="9" width="10.42578125" style="8" customWidth="1"/>
    <col min="10" max="10" width="6.7109375" style="8" customWidth="1"/>
    <col min="11" max="11" width="10.28515625" style="8" customWidth="1"/>
    <col min="12" max="12" width="7.85546875" style="8" customWidth="1"/>
    <col min="13" max="13" width="6.28515625" style="8" customWidth="1"/>
    <col min="14" max="14" width="10.28515625" style="7" customWidth="1"/>
    <col min="15" max="15" width="7.85546875" style="7" customWidth="1"/>
    <col min="16" max="16384" width="9.140625" style="7"/>
  </cols>
  <sheetData>
    <row r="1" spans="1:15" ht="5.25" customHeight="1"/>
    <row r="2" spans="1:15" s="9" customFormat="1" ht="6.75" customHeight="1">
      <c r="A2" s="46"/>
      <c r="B2" s="47"/>
      <c r="C2" s="47"/>
      <c r="D2" s="48"/>
      <c r="E2" s="49"/>
      <c r="F2" s="49"/>
      <c r="G2" s="49"/>
      <c r="H2" s="49"/>
      <c r="I2" s="49"/>
      <c r="J2" s="49"/>
      <c r="K2" s="49"/>
      <c r="L2" s="49"/>
      <c r="M2" s="47"/>
      <c r="N2" s="47"/>
      <c r="O2" s="50"/>
    </row>
    <row r="3" spans="1:15" s="9" customFormat="1" ht="12">
      <c r="A3" s="51"/>
      <c r="B3" s="52"/>
      <c r="C3" s="52"/>
      <c r="D3" s="20"/>
      <c r="E3" s="53"/>
      <c r="F3" s="53"/>
      <c r="G3" s="53"/>
      <c r="H3" s="53"/>
      <c r="I3" s="53"/>
      <c r="J3" s="53"/>
      <c r="K3" s="53"/>
      <c r="L3" s="53"/>
      <c r="M3" s="52"/>
      <c r="N3" s="52"/>
      <c r="O3" s="54"/>
    </row>
    <row r="4" spans="1:15" s="9" customFormat="1" ht="12.75">
      <c r="A4" s="55"/>
      <c r="B4" s="56"/>
      <c r="C4" s="56"/>
      <c r="D4" s="56"/>
      <c r="E4" s="57"/>
      <c r="F4" s="57"/>
      <c r="G4" s="58"/>
      <c r="H4" s="58"/>
      <c r="I4" s="58"/>
      <c r="J4" s="58"/>
      <c r="K4" s="58"/>
      <c r="L4" s="58"/>
      <c r="M4" s="56"/>
      <c r="N4" s="56"/>
      <c r="O4" s="59"/>
    </row>
    <row r="5" spans="1:15" s="9" customFormat="1" ht="6" customHeight="1">
      <c r="A5" s="55"/>
      <c r="B5" s="56"/>
      <c r="C5" s="56"/>
      <c r="D5" s="56"/>
      <c r="E5" s="57"/>
      <c r="F5" s="57"/>
      <c r="G5" s="58"/>
      <c r="H5" s="58"/>
      <c r="I5" s="58"/>
      <c r="J5" s="58"/>
      <c r="K5" s="58"/>
      <c r="L5" s="58"/>
      <c r="M5" s="56"/>
      <c r="N5" s="56"/>
      <c r="O5" s="59"/>
    </row>
    <row r="6" spans="1:15" s="9" customFormat="1" ht="12.75">
      <c r="A6" s="55"/>
      <c r="B6" s="56"/>
      <c r="C6" s="56"/>
      <c r="D6" s="56"/>
      <c r="E6" s="57"/>
      <c r="F6" s="57"/>
      <c r="G6" s="58"/>
      <c r="H6" s="58"/>
      <c r="I6" s="58"/>
      <c r="J6" s="58"/>
      <c r="K6" s="58"/>
      <c r="L6" s="58"/>
      <c r="M6" s="56"/>
      <c r="N6" s="56"/>
      <c r="O6" s="59"/>
    </row>
    <row r="7" spans="1:15" s="9" customFormat="1" ht="16.5">
      <c r="A7" s="60" t="s">
        <v>12</v>
      </c>
      <c r="B7" s="61"/>
      <c r="C7" s="61"/>
      <c r="D7" s="61"/>
      <c r="E7" s="61"/>
      <c r="F7" s="61"/>
      <c r="G7" s="58"/>
      <c r="H7" s="58"/>
      <c r="I7" s="58"/>
      <c r="J7" s="58"/>
      <c r="K7" s="58"/>
      <c r="L7" s="58"/>
      <c r="M7" s="56"/>
      <c r="N7" s="56"/>
      <c r="O7" s="59"/>
    </row>
    <row r="8" spans="1:15" s="9" customFormat="1" ht="5.25" customHeight="1">
      <c r="A8" s="55"/>
      <c r="B8" s="56"/>
      <c r="C8" s="56"/>
      <c r="D8" s="56"/>
      <c r="E8" s="57"/>
      <c r="F8" s="57"/>
      <c r="G8" s="58"/>
      <c r="H8" s="58"/>
      <c r="I8" s="58"/>
      <c r="J8" s="58"/>
      <c r="K8" s="58"/>
      <c r="L8" s="58"/>
      <c r="M8" s="56"/>
      <c r="N8" s="56"/>
      <c r="O8" s="59"/>
    </row>
    <row r="9" spans="1:15" s="9" customFormat="1" ht="16.5" customHeight="1">
      <c r="A9" s="62" t="s">
        <v>0</v>
      </c>
      <c r="B9" s="61"/>
      <c r="C9" s="61"/>
      <c r="D9" s="61"/>
      <c r="E9" s="61"/>
      <c r="F9" s="61"/>
      <c r="G9" s="58"/>
      <c r="H9" s="58"/>
      <c r="I9" s="53"/>
      <c r="J9" s="53"/>
      <c r="K9" s="53"/>
      <c r="L9" s="53"/>
      <c r="M9" s="53"/>
      <c r="N9" s="53"/>
      <c r="O9" s="63"/>
    </row>
    <row r="10" spans="1:15" s="9" customFormat="1" ht="3" customHeight="1">
      <c r="A10" s="64"/>
      <c r="B10" s="65"/>
      <c r="C10" s="65"/>
      <c r="D10" s="65"/>
      <c r="E10" s="66"/>
      <c r="F10" s="66"/>
      <c r="G10" s="66"/>
      <c r="H10" s="66"/>
      <c r="I10" s="66"/>
      <c r="J10" s="66"/>
      <c r="K10" s="66"/>
      <c r="L10" s="66"/>
      <c r="M10" s="67"/>
      <c r="N10" s="65"/>
      <c r="O10" s="68"/>
    </row>
    <row r="11" spans="1:15" s="10" customFormat="1" ht="6" customHeight="1"/>
    <row r="12" spans="1:15" s="15" customFormat="1" ht="4.5" customHeight="1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4"/>
    </row>
    <row r="13" spans="1:15" s="9" customFormat="1" ht="11.25">
      <c r="A13" s="16"/>
      <c r="B13" s="17" t="s">
        <v>13</v>
      </c>
      <c r="D13" s="17"/>
      <c r="E13" s="18"/>
      <c r="G13" s="18"/>
      <c r="H13" s="17" t="s">
        <v>14</v>
      </c>
      <c r="I13" s="17"/>
      <c r="J13" s="17"/>
      <c r="K13" s="17"/>
      <c r="L13" s="17"/>
      <c r="M13" s="17"/>
      <c r="N13" s="18"/>
      <c r="O13" s="19"/>
    </row>
    <row r="14" spans="1:15" s="9" customFormat="1" ht="4.5" customHeight="1">
      <c r="A14" s="16"/>
      <c r="B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  <c r="O14" s="19"/>
    </row>
    <row r="15" spans="1:15" s="9" customFormat="1" ht="11.25">
      <c r="A15" s="16"/>
      <c r="B15" s="20" t="s">
        <v>30</v>
      </c>
      <c r="D15" s="21"/>
      <c r="E15" s="21"/>
      <c r="F15" s="21"/>
      <c r="H15" s="20" t="s">
        <v>31</v>
      </c>
      <c r="J15" s="18"/>
      <c r="K15" s="22" t="s">
        <v>15</v>
      </c>
      <c r="L15" s="69">
        <v>116918</v>
      </c>
      <c r="M15" s="17"/>
      <c r="N15" s="18"/>
      <c r="O15" s="19"/>
    </row>
    <row r="16" spans="1:15" s="25" customFormat="1" ht="4.5" customHeight="1">
      <c r="A16" s="16"/>
      <c r="B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23"/>
      <c r="O16" s="24"/>
    </row>
    <row r="17" spans="1:15" s="25" customFormat="1" ht="14.25" customHeight="1">
      <c r="A17" s="26"/>
      <c r="B17" s="27" t="s">
        <v>29</v>
      </c>
      <c r="D17" s="28"/>
      <c r="E17" s="28"/>
      <c r="F17" s="23"/>
      <c r="G17" s="23"/>
      <c r="H17" s="23"/>
      <c r="I17" s="28"/>
      <c r="J17" s="28"/>
      <c r="K17" s="23"/>
      <c r="L17" s="28"/>
      <c r="M17" s="23"/>
      <c r="N17" s="23"/>
      <c r="O17" s="24"/>
    </row>
    <row r="18" spans="1:15" s="15" customFormat="1" ht="4.5" customHeight="1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1"/>
      <c r="O18" s="32"/>
    </row>
    <row r="19" spans="1:15" s="15" customFormat="1" ht="5.25" customHeight="1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</row>
    <row r="20" spans="1:15" s="34" customFormat="1" ht="22.5" customHeight="1">
      <c r="A20" s="81" t="s">
        <v>27</v>
      </c>
      <c r="B20" s="82"/>
      <c r="C20" s="73" t="s">
        <v>1</v>
      </c>
      <c r="D20" s="70" t="s">
        <v>2</v>
      </c>
      <c r="E20" s="71"/>
      <c r="F20" s="71"/>
      <c r="G20" s="72"/>
      <c r="H20" s="70" t="s">
        <v>3</v>
      </c>
      <c r="I20" s="72"/>
      <c r="J20" s="70" t="s">
        <v>16</v>
      </c>
      <c r="K20" s="71"/>
      <c r="L20" s="72"/>
      <c r="M20" s="70" t="s">
        <v>17</v>
      </c>
      <c r="N20" s="71"/>
      <c r="O20" s="72"/>
    </row>
    <row r="21" spans="1:15" s="34" customFormat="1" ht="17.25" customHeight="1">
      <c r="A21" s="83"/>
      <c r="B21" s="84"/>
      <c r="C21" s="80"/>
      <c r="D21" s="73" t="s">
        <v>4</v>
      </c>
      <c r="E21" s="70" t="s">
        <v>5</v>
      </c>
      <c r="F21" s="71"/>
      <c r="G21" s="72"/>
      <c r="H21" s="73" t="s">
        <v>6</v>
      </c>
      <c r="I21" s="73" t="s">
        <v>7</v>
      </c>
      <c r="J21" s="73" t="s">
        <v>8</v>
      </c>
      <c r="K21" s="73" t="s">
        <v>18</v>
      </c>
      <c r="L21" s="73" t="s">
        <v>9</v>
      </c>
      <c r="M21" s="73" t="s">
        <v>8</v>
      </c>
      <c r="N21" s="73" t="s">
        <v>18</v>
      </c>
      <c r="O21" s="73" t="s">
        <v>9</v>
      </c>
    </row>
    <row r="22" spans="1:15" s="34" customFormat="1" ht="24.75" customHeight="1">
      <c r="A22" s="35" t="s">
        <v>19</v>
      </c>
      <c r="B22" s="35" t="s">
        <v>20</v>
      </c>
      <c r="C22" s="79"/>
      <c r="D22" s="79"/>
      <c r="E22" s="35" t="s">
        <v>10</v>
      </c>
      <c r="F22" s="35" t="s">
        <v>25</v>
      </c>
      <c r="G22" s="35" t="s">
        <v>26</v>
      </c>
      <c r="H22" s="74"/>
      <c r="I22" s="74"/>
      <c r="J22" s="74"/>
      <c r="K22" s="74"/>
      <c r="L22" s="74"/>
      <c r="M22" s="74"/>
      <c r="N22" s="74"/>
      <c r="O22" s="74"/>
    </row>
    <row r="23" spans="1:15" ht="14.1" customHeight="1">
      <c r="A23" s="39" t="s">
        <v>37</v>
      </c>
      <c r="B23" s="69" t="s">
        <v>36</v>
      </c>
      <c r="C23" s="39" t="s">
        <v>32</v>
      </c>
      <c r="D23" s="39">
        <v>691.71</v>
      </c>
      <c r="E23" s="36">
        <f>SUM(F23:G23)</f>
        <v>691.71</v>
      </c>
      <c r="F23" s="39">
        <v>518.78</v>
      </c>
      <c r="G23" s="37">
        <f>D23-F23</f>
        <v>172.93000000000006</v>
      </c>
      <c r="H23" s="38">
        <v>6321</v>
      </c>
      <c r="I23" s="38">
        <v>11050</v>
      </c>
      <c r="J23" s="38" t="s">
        <v>42</v>
      </c>
      <c r="K23" s="38">
        <v>5</v>
      </c>
      <c r="L23" s="43">
        <v>41243</v>
      </c>
      <c r="M23" s="38" t="s">
        <v>41</v>
      </c>
      <c r="N23" s="38">
        <v>5</v>
      </c>
      <c r="O23" s="43">
        <v>41253</v>
      </c>
    </row>
    <row r="24" spans="1:15" ht="14.1" customHeight="1">
      <c r="A24" s="39" t="s">
        <v>37</v>
      </c>
      <c r="B24" s="69" t="s">
        <v>36</v>
      </c>
      <c r="C24" s="39" t="s">
        <v>33</v>
      </c>
      <c r="D24" s="39">
        <v>93.94</v>
      </c>
      <c r="E24" s="36">
        <f t="shared" ref="E24:E29" si="0">SUM(F24:G24)</f>
        <v>93.94</v>
      </c>
      <c r="F24" s="39">
        <v>93.94</v>
      </c>
      <c r="G24" s="37">
        <f t="shared" ref="G24:G43" si="1">D24-F24</f>
        <v>0</v>
      </c>
      <c r="H24" s="38">
        <v>6324</v>
      </c>
      <c r="I24" s="38">
        <v>11050</v>
      </c>
      <c r="J24" s="38" t="s">
        <v>42</v>
      </c>
      <c r="K24" s="38">
        <v>5</v>
      </c>
      <c r="L24" s="43">
        <v>41243</v>
      </c>
      <c r="M24" s="38" t="s">
        <v>41</v>
      </c>
      <c r="N24" s="38">
        <v>5</v>
      </c>
      <c r="O24" s="43">
        <v>41253</v>
      </c>
    </row>
    <row r="25" spans="1:15" ht="14.1" customHeight="1">
      <c r="A25" s="39" t="s">
        <v>37</v>
      </c>
      <c r="B25" s="69" t="s">
        <v>36</v>
      </c>
      <c r="C25" s="39" t="s">
        <v>34</v>
      </c>
      <c r="D25" s="39">
        <v>164.28</v>
      </c>
      <c r="E25" s="36">
        <f t="shared" si="0"/>
        <v>164.28</v>
      </c>
      <c r="F25" s="39">
        <v>0</v>
      </c>
      <c r="G25" s="37">
        <f t="shared" si="1"/>
        <v>164.28</v>
      </c>
      <c r="H25" s="38">
        <v>63512</v>
      </c>
      <c r="I25" s="38">
        <v>11050</v>
      </c>
      <c r="J25" s="38" t="s">
        <v>42</v>
      </c>
      <c r="K25" s="38">
        <v>5</v>
      </c>
      <c r="L25" s="43">
        <v>41243</v>
      </c>
      <c r="M25" s="38" t="s">
        <v>41</v>
      </c>
      <c r="N25" s="38"/>
      <c r="O25" s="43">
        <v>41253</v>
      </c>
    </row>
    <row r="26" spans="1:15" ht="14.1" customHeight="1">
      <c r="A26" s="39" t="s">
        <v>37</v>
      </c>
      <c r="B26" s="69" t="s">
        <v>36</v>
      </c>
      <c r="C26" s="39" t="s">
        <v>35</v>
      </c>
      <c r="D26" s="39">
        <v>86.96</v>
      </c>
      <c r="E26" s="36">
        <f>SUM(F26:G26)</f>
        <v>86.96</v>
      </c>
      <c r="F26" s="39">
        <v>86.96</v>
      </c>
      <c r="G26" s="37">
        <v>0</v>
      </c>
      <c r="H26" s="38">
        <v>6361</v>
      </c>
      <c r="I26" s="38">
        <v>11102</v>
      </c>
      <c r="J26" s="38" t="s">
        <v>40</v>
      </c>
      <c r="K26" s="38" t="s">
        <v>39</v>
      </c>
      <c r="L26" s="43">
        <v>41219</v>
      </c>
      <c r="M26" s="38" t="s">
        <v>38</v>
      </c>
      <c r="N26" s="38" t="s">
        <v>39</v>
      </c>
      <c r="O26" s="43">
        <v>41347</v>
      </c>
    </row>
    <row r="27" spans="1:15" ht="14.1" customHeight="1">
      <c r="A27" s="39" t="s">
        <v>37</v>
      </c>
      <c r="B27" s="69" t="s">
        <v>36</v>
      </c>
      <c r="C27" s="39" t="s">
        <v>32</v>
      </c>
      <c r="D27" s="39">
        <v>691.71</v>
      </c>
      <c r="E27" s="36">
        <f t="shared" si="0"/>
        <v>691.71</v>
      </c>
      <c r="F27" s="39">
        <v>518.78</v>
      </c>
      <c r="G27" s="37">
        <f t="shared" si="1"/>
        <v>172.93000000000006</v>
      </c>
      <c r="H27" s="38">
        <v>6321</v>
      </c>
      <c r="I27" s="38">
        <v>12026</v>
      </c>
      <c r="J27" s="38" t="s">
        <v>42</v>
      </c>
      <c r="K27" s="38">
        <v>1</v>
      </c>
      <c r="L27" s="43">
        <v>41274</v>
      </c>
      <c r="M27" s="38" t="s">
        <v>41</v>
      </c>
      <c r="N27" s="38">
        <v>1</v>
      </c>
      <c r="O27" s="43">
        <v>41288</v>
      </c>
    </row>
    <row r="28" spans="1:15" ht="14.1" customHeight="1">
      <c r="A28" s="39" t="s">
        <v>37</v>
      </c>
      <c r="B28" s="69" t="s">
        <v>36</v>
      </c>
      <c r="C28" s="39" t="s">
        <v>33</v>
      </c>
      <c r="D28" s="39">
        <v>85.4</v>
      </c>
      <c r="E28" s="36">
        <f t="shared" si="0"/>
        <v>85.4</v>
      </c>
      <c r="F28" s="39">
        <v>85.4</v>
      </c>
      <c r="G28" s="37">
        <v>0</v>
      </c>
      <c r="H28" s="38">
        <v>6324</v>
      </c>
      <c r="I28" s="38">
        <v>12026</v>
      </c>
      <c r="J28" s="38" t="s">
        <v>42</v>
      </c>
      <c r="K28" s="38">
        <v>1</v>
      </c>
      <c r="L28" s="43">
        <v>41274</v>
      </c>
      <c r="M28" s="38" t="s">
        <v>41</v>
      </c>
      <c r="N28" s="38">
        <v>1</v>
      </c>
      <c r="O28" s="43">
        <v>41288</v>
      </c>
    </row>
    <row r="29" spans="1:15" ht="14.1" customHeight="1">
      <c r="A29" s="39" t="s">
        <v>37</v>
      </c>
      <c r="B29" s="69" t="s">
        <v>36</v>
      </c>
      <c r="C29" s="39" t="s">
        <v>34</v>
      </c>
      <c r="D29" s="39">
        <v>164.28</v>
      </c>
      <c r="E29" s="36">
        <f t="shared" si="0"/>
        <v>164.28</v>
      </c>
      <c r="F29" s="39">
        <v>0</v>
      </c>
      <c r="G29" s="37">
        <f t="shared" si="1"/>
        <v>164.28</v>
      </c>
      <c r="H29" s="38">
        <v>63512</v>
      </c>
      <c r="I29" s="38">
        <v>12026</v>
      </c>
      <c r="J29" s="38" t="s">
        <v>42</v>
      </c>
      <c r="K29" s="38">
        <v>1</v>
      </c>
      <c r="L29" s="43">
        <v>41274</v>
      </c>
      <c r="M29" s="38" t="s">
        <v>41</v>
      </c>
      <c r="N29" s="38"/>
      <c r="O29" s="43">
        <v>41288</v>
      </c>
    </row>
    <row r="30" spans="1:15" ht="14.1" customHeight="1">
      <c r="A30" s="39" t="s">
        <v>37</v>
      </c>
      <c r="B30" s="69" t="s">
        <v>36</v>
      </c>
      <c r="C30" s="39" t="s">
        <v>32</v>
      </c>
      <c r="D30" s="39">
        <v>691.71</v>
      </c>
      <c r="E30" s="36">
        <f t="shared" ref="E30:E36" si="2">SUM(F30:G30)</f>
        <v>691.71</v>
      </c>
      <c r="F30" s="39">
        <v>518.78</v>
      </c>
      <c r="G30" s="37">
        <f t="shared" si="1"/>
        <v>172.93000000000006</v>
      </c>
      <c r="H30" s="38">
        <v>6321</v>
      </c>
      <c r="I30" s="38">
        <v>1015</v>
      </c>
      <c r="J30" s="38" t="s">
        <v>42</v>
      </c>
      <c r="K30" s="38">
        <v>4</v>
      </c>
      <c r="L30" s="43">
        <v>41305</v>
      </c>
      <c r="M30" s="38" t="s">
        <v>41</v>
      </c>
      <c r="N30" s="38">
        <v>4</v>
      </c>
      <c r="O30" s="43">
        <v>41331</v>
      </c>
    </row>
    <row r="31" spans="1:15" ht="14.1" customHeight="1">
      <c r="A31" s="39" t="s">
        <v>37</v>
      </c>
      <c r="B31" s="69" t="s">
        <v>36</v>
      </c>
      <c r="C31" s="39" t="s">
        <v>33</v>
      </c>
      <c r="D31" s="39">
        <v>93.94</v>
      </c>
      <c r="E31" s="36">
        <f t="shared" si="2"/>
        <v>93.94</v>
      </c>
      <c r="F31" s="39">
        <v>93.94</v>
      </c>
      <c r="G31" s="37">
        <f t="shared" si="1"/>
        <v>0</v>
      </c>
      <c r="H31" s="38">
        <v>6324</v>
      </c>
      <c r="I31" s="38">
        <v>1015</v>
      </c>
      <c r="J31" s="38" t="s">
        <v>42</v>
      </c>
      <c r="K31" s="38">
        <v>4</v>
      </c>
      <c r="L31" s="43">
        <v>41305</v>
      </c>
      <c r="M31" s="38" t="s">
        <v>41</v>
      </c>
      <c r="N31" s="38">
        <v>4</v>
      </c>
      <c r="O31" s="43">
        <v>41331</v>
      </c>
    </row>
    <row r="32" spans="1:15" ht="14.1" customHeight="1">
      <c r="A32" s="39" t="s">
        <v>37</v>
      </c>
      <c r="B32" s="69" t="s">
        <v>36</v>
      </c>
      <c r="C32" s="39" t="s">
        <v>34</v>
      </c>
      <c r="D32" s="39">
        <v>164.28</v>
      </c>
      <c r="E32" s="36">
        <f t="shared" si="2"/>
        <v>164.28</v>
      </c>
      <c r="F32" s="39">
        <v>0</v>
      </c>
      <c r="G32" s="37">
        <f t="shared" si="1"/>
        <v>164.28</v>
      </c>
      <c r="H32" s="38">
        <v>63512</v>
      </c>
      <c r="I32" s="38">
        <v>1015</v>
      </c>
      <c r="J32" s="38" t="s">
        <v>42</v>
      </c>
      <c r="K32" s="38">
        <v>4</v>
      </c>
      <c r="L32" s="43">
        <v>41305</v>
      </c>
      <c r="M32" s="38" t="s">
        <v>41</v>
      </c>
      <c r="N32" s="38"/>
      <c r="O32" s="43">
        <v>41331</v>
      </c>
    </row>
    <row r="33" spans="1:15" ht="14.1" customHeight="1">
      <c r="A33" s="39" t="s">
        <v>37</v>
      </c>
      <c r="B33" s="69" t="s">
        <v>36</v>
      </c>
      <c r="C33" s="39" t="s">
        <v>32</v>
      </c>
      <c r="D33" s="39">
        <v>691.71</v>
      </c>
      <c r="E33" s="36">
        <f t="shared" si="2"/>
        <v>691.71</v>
      </c>
      <c r="F33" s="39">
        <v>518.78</v>
      </c>
      <c r="G33" s="37">
        <f t="shared" si="1"/>
        <v>172.93000000000006</v>
      </c>
      <c r="H33" s="38">
        <v>6321</v>
      </c>
      <c r="I33" s="38">
        <v>2049</v>
      </c>
      <c r="J33" s="38" t="s">
        <v>42</v>
      </c>
      <c r="K33" s="38">
        <v>4</v>
      </c>
      <c r="L33" s="43">
        <v>41333</v>
      </c>
      <c r="M33" s="38" t="s">
        <v>41</v>
      </c>
      <c r="N33" s="38">
        <v>4</v>
      </c>
      <c r="O33" s="43">
        <v>41345</v>
      </c>
    </row>
    <row r="34" spans="1:15" ht="14.1" customHeight="1">
      <c r="A34" s="39" t="s">
        <v>37</v>
      </c>
      <c r="B34" s="69" t="s">
        <v>36</v>
      </c>
      <c r="C34" s="39" t="s">
        <v>33</v>
      </c>
      <c r="D34" s="39">
        <v>85.4</v>
      </c>
      <c r="E34" s="36">
        <f t="shared" si="2"/>
        <v>85.4</v>
      </c>
      <c r="F34" s="39">
        <v>85.4</v>
      </c>
      <c r="G34" s="37">
        <f t="shared" si="1"/>
        <v>0</v>
      </c>
      <c r="H34" s="38">
        <v>6324</v>
      </c>
      <c r="I34" s="38">
        <v>2049</v>
      </c>
      <c r="J34" s="38" t="s">
        <v>42</v>
      </c>
      <c r="K34" s="38">
        <v>4</v>
      </c>
      <c r="L34" s="43">
        <v>41333</v>
      </c>
      <c r="M34" s="38" t="s">
        <v>41</v>
      </c>
      <c r="N34" s="38">
        <v>4</v>
      </c>
      <c r="O34" s="43">
        <v>41345</v>
      </c>
    </row>
    <row r="35" spans="1:15" ht="14.1" customHeight="1">
      <c r="A35" s="39" t="s">
        <v>37</v>
      </c>
      <c r="B35" s="69" t="s">
        <v>36</v>
      </c>
      <c r="C35" s="39" t="s">
        <v>34</v>
      </c>
      <c r="D35" s="39">
        <v>164.28</v>
      </c>
      <c r="E35" s="36">
        <f t="shared" si="2"/>
        <v>164.28</v>
      </c>
      <c r="F35" s="39">
        <v>0</v>
      </c>
      <c r="G35" s="37">
        <f t="shared" si="1"/>
        <v>164.28</v>
      </c>
      <c r="H35" s="38">
        <v>63512</v>
      </c>
      <c r="I35" s="38">
        <v>2049</v>
      </c>
      <c r="J35" s="38" t="s">
        <v>42</v>
      </c>
      <c r="K35" s="38">
        <v>4</v>
      </c>
      <c r="L35" s="43">
        <v>41333</v>
      </c>
      <c r="M35" s="38" t="s">
        <v>41</v>
      </c>
      <c r="N35" s="38"/>
      <c r="O35" s="43">
        <v>41345</v>
      </c>
    </row>
    <row r="36" spans="1:15" ht="14.1" customHeight="1">
      <c r="A36" s="39" t="s">
        <v>37</v>
      </c>
      <c r="B36" s="69" t="s">
        <v>36</v>
      </c>
      <c r="C36" s="39" t="s">
        <v>32</v>
      </c>
      <c r="D36" s="39">
        <v>691.71</v>
      </c>
      <c r="E36" s="36">
        <f t="shared" si="2"/>
        <v>691.71</v>
      </c>
      <c r="F36" s="39">
        <v>518.78</v>
      </c>
      <c r="G36" s="37">
        <f t="shared" si="1"/>
        <v>172.93000000000006</v>
      </c>
      <c r="H36" s="38">
        <v>6321</v>
      </c>
      <c r="I36" s="38">
        <v>3060</v>
      </c>
      <c r="J36" s="38" t="s">
        <v>42</v>
      </c>
      <c r="K36" s="38">
        <v>4</v>
      </c>
      <c r="L36" s="43">
        <v>41364</v>
      </c>
      <c r="M36" s="38" t="s">
        <v>41</v>
      </c>
      <c r="N36" s="38">
        <v>4</v>
      </c>
      <c r="O36" s="43">
        <v>41373</v>
      </c>
    </row>
    <row r="37" spans="1:15" ht="14.1" customHeight="1">
      <c r="A37" s="39" t="s">
        <v>37</v>
      </c>
      <c r="B37" s="69" t="s">
        <v>36</v>
      </c>
      <c r="C37" s="39" t="s">
        <v>33</v>
      </c>
      <c r="D37" s="39">
        <v>85.4</v>
      </c>
      <c r="E37" s="36">
        <f t="shared" ref="E37:E42" si="3">SUM(F37:G37)</f>
        <v>85.4</v>
      </c>
      <c r="F37" s="39">
        <v>85.4</v>
      </c>
      <c r="G37" s="37">
        <f t="shared" si="1"/>
        <v>0</v>
      </c>
      <c r="H37" s="38">
        <v>6324</v>
      </c>
      <c r="I37" s="38">
        <v>3060</v>
      </c>
      <c r="J37" s="38" t="s">
        <v>42</v>
      </c>
      <c r="K37" s="38">
        <v>4</v>
      </c>
      <c r="L37" s="43">
        <v>41364</v>
      </c>
      <c r="M37" s="38" t="s">
        <v>41</v>
      </c>
      <c r="N37" s="38">
        <v>4</v>
      </c>
      <c r="O37" s="43">
        <v>41373</v>
      </c>
    </row>
    <row r="38" spans="1:15" ht="14.1" customHeight="1">
      <c r="A38" s="39" t="s">
        <v>37</v>
      </c>
      <c r="B38" s="69" t="s">
        <v>36</v>
      </c>
      <c r="C38" s="39" t="s">
        <v>34</v>
      </c>
      <c r="D38" s="39">
        <v>164.28</v>
      </c>
      <c r="E38" s="36">
        <f t="shared" si="3"/>
        <v>164.28</v>
      </c>
      <c r="F38" s="39">
        <v>0</v>
      </c>
      <c r="G38" s="37">
        <f t="shared" si="1"/>
        <v>164.28</v>
      </c>
      <c r="H38" s="38">
        <v>63512</v>
      </c>
      <c r="I38" s="38">
        <v>3060</v>
      </c>
      <c r="J38" s="38" t="s">
        <v>42</v>
      </c>
      <c r="K38" s="38">
        <v>4</v>
      </c>
      <c r="L38" s="43">
        <v>41364</v>
      </c>
      <c r="M38" s="38" t="s">
        <v>41</v>
      </c>
      <c r="N38" s="38"/>
      <c r="O38" s="43">
        <v>41373</v>
      </c>
    </row>
    <row r="39" spans="1:15" ht="14.1" customHeight="1">
      <c r="A39" s="39" t="s">
        <v>37</v>
      </c>
      <c r="B39" s="69" t="s">
        <v>36</v>
      </c>
      <c r="C39" s="39" t="s">
        <v>32</v>
      </c>
      <c r="D39" s="39">
        <v>691.71</v>
      </c>
      <c r="E39" s="36">
        <f t="shared" si="3"/>
        <v>691.71</v>
      </c>
      <c r="F39" s="39">
        <v>518.78</v>
      </c>
      <c r="G39" s="37">
        <f t="shared" si="1"/>
        <v>172.93000000000006</v>
      </c>
      <c r="H39" s="38">
        <v>6321</v>
      </c>
      <c r="I39" s="38">
        <v>4048</v>
      </c>
      <c r="J39" s="38" t="s">
        <v>42</v>
      </c>
      <c r="K39" s="38">
        <v>4</v>
      </c>
      <c r="L39" s="43">
        <v>41394</v>
      </c>
      <c r="M39" s="38" t="s">
        <v>41</v>
      </c>
      <c r="N39" s="38">
        <v>4</v>
      </c>
      <c r="O39" s="43">
        <v>41408</v>
      </c>
    </row>
    <row r="40" spans="1:15" ht="14.1" customHeight="1">
      <c r="A40" s="39" t="s">
        <v>37</v>
      </c>
      <c r="B40" s="69" t="s">
        <v>36</v>
      </c>
      <c r="C40" s="39" t="s">
        <v>33</v>
      </c>
      <c r="D40" s="39">
        <v>89.57</v>
      </c>
      <c r="E40" s="36">
        <f t="shared" si="3"/>
        <v>89.57</v>
      </c>
      <c r="F40" s="39">
        <v>89.57</v>
      </c>
      <c r="G40" s="37">
        <f t="shared" si="1"/>
        <v>0</v>
      </c>
      <c r="H40" s="38">
        <v>6324</v>
      </c>
      <c r="I40" s="38">
        <v>4048</v>
      </c>
      <c r="J40" s="38" t="s">
        <v>42</v>
      </c>
      <c r="K40" s="38">
        <v>4</v>
      </c>
      <c r="L40" s="43">
        <v>41394</v>
      </c>
      <c r="M40" s="38" t="s">
        <v>41</v>
      </c>
      <c r="N40" s="38">
        <v>4</v>
      </c>
      <c r="O40" s="43">
        <v>41408</v>
      </c>
    </row>
    <row r="41" spans="1:15" ht="14.1" customHeight="1">
      <c r="A41" s="39" t="s">
        <v>37</v>
      </c>
      <c r="B41" s="69" t="s">
        <v>36</v>
      </c>
      <c r="C41" s="39" t="s">
        <v>34</v>
      </c>
      <c r="D41" s="39">
        <v>164.28</v>
      </c>
      <c r="E41" s="36">
        <f t="shared" si="3"/>
        <v>164.28</v>
      </c>
      <c r="F41" s="39">
        <v>0</v>
      </c>
      <c r="G41" s="37">
        <f t="shared" si="1"/>
        <v>164.28</v>
      </c>
      <c r="H41" s="38">
        <v>63512</v>
      </c>
      <c r="I41" s="38">
        <v>4048</v>
      </c>
      <c r="J41" s="38" t="s">
        <v>42</v>
      </c>
      <c r="K41" s="38">
        <v>4</v>
      </c>
      <c r="L41" s="43">
        <v>41394</v>
      </c>
      <c r="M41" s="38" t="s">
        <v>41</v>
      </c>
      <c r="N41" s="38"/>
      <c r="O41" s="43">
        <v>41408</v>
      </c>
    </row>
    <row r="42" spans="1:15" ht="14.1" customHeight="1">
      <c r="A42" s="39" t="s">
        <v>37</v>
      </c>
      <c r="B42" s="69" t="s">
        <v>36</v>
      </c>
      <c r="C42" s="39" t="s">
        <v>32</v>
      </c>
      <c r="D42" s="39">
        <v>691.71</v>
      </c>
      <c r="E42" s="36">
        <f t="shared" si="3"/>
        <v>691.71</v>
      </c>
      <c r="F42" s="39">
        <v>518.78</v>
      </c>
      <c r="G42" s="37">
        <f t="shared" si="1"/>
        <v>172.93000000000006</v>
      </c>
      <c r="H42" s="38">
        <v>6321</v>
      </c>
      <c r="I42" s="38">
        <v>5053</v>
      </c>
      <c r="J42" s="38" t="s">
        <v>42</v>
      </c>
      <c r="K42" s="38">
        <v>4</v>
      </c>
      <c r="L42" s="43">
        <v>41425</v>
      </c>
      <c r="M42" s="38" t="s">
        <v>41</v>
      </c>
      <c r="N42" s="38">
        <v>4</v>
      </c>
      <c r="O42" s="43">
        <v>41439</v>
      </c>
    </row>
    <row r="43" spans="1:15" ht="14.25" customHeight="1">
      <c r="A43" s="76" t="s">
        <v>24</v>
      </c>
      <c r="B43" s="77"/>
      <c r="C43" s="77"/>
      <c r="D43" s="78"/>
      <c r="E43" s="36">
        <f>SUM(E23:E42)</f>
        <v>6448.26</v>
      </c>
      <c r="F43" s="36">
        <f>SUM(F23:F42)</f>
        <v>4252.0700000000006</v>
      </c>
      <c r="G43" s="37">
        <f>SUM(G23:G42)</f>
        <v>2196.1900000000005</v>
      </c>
      <c r="H43" s="75"/>
      <c r="I43" s="75"/>
      <c r="J43" s="75"/>
      <c r="K43" s="75"/>
      <c r="L43" s="75"/>
      <c r="M43" s="75"/>
      <c r="N43" s="75"/>
      <c r="O43" s="75"/>
    </row>
    <row r="44" spans="1:15" ht="5.25" customHeight="1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5"/>
      <c r="L44" s="45"/>
      <c r="M44" s="45"/>
      <c r="N44" s="40"/>
      <c r="O44" s="40"/>
    </row>
    <row r="45" spans="1:15" ht="12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 t="s">
        <v>44</v>
      </c>
      <c r="N45" s="40"/>
      <c r="O45" s="40"/>
    </row>
    <row r="46" spans="1:15" s="34" customFormat="1" ht="22.5" customHeight="1">
      <c r="A46" s="81" t="s">
        <v>27</v>
      </c>
      <c r="B46" s="82"/>
      <c r="C46" s="73" t="s">
        <v>1</v>
      </c>
      <c r="D46" s="70" t="s">
        <v>2</v>
      </c>
      <c r="E46" s="71"/>
      <c r="F46" s="71"/>
      <c r="G46" s="72"/>
      <c r="H46" s="70" t="s">
        <v>3</v>
      </c>
      <c r="I46" s="72"/>
      <c r="J46" s="70" t="s">
        <v>16</v>
      </c>
      <c r="K46" s="71"/>
      <c r="L46" s="72"/>
      <c r="M46" s="70" t="s">
        <v>17</v>
      </c>
      <c r="N46" s="71"/>
      <c r="O46" s="72"/>
    </row>
    <row r="47" spans="1:15" s="34" customFormat="1" ht="17.25" customHeight="1">
      <c r="A47" s="83"/>
      <c r="B47" s="84"/>
      <c r="C47" s="80"/>
      <c r="D47" s="73" t="s">
        <v>4</v>
      </c>
      <c r="E47" s="70" t="s">
        <v>5</v>
      </c>
      <c r="F47" s="71"/>
      <c r="G47" s="72"/>
      <c r="H47" s="73" t="s">
        <v>6</v>
      </c>
      <c r="I47" s="73" t="s">
        <v>7</v>
      </c>
      <c r="J47" s="73" t="s">
        <v>8</v>
      </c>
      <c r="K47" s="73" t="s">
        <v>18</v>
      </c>
      <c r="L47" s="73" t="s">
        <v>9</v>
      </c>
      <c r="M47" s="73" t="s">
        <v>8</v>
      </c>
      <c r="N47" s="73" t="s">
        <v>18</v>
      </c>
      <c r="O47" s="73" t="s">
        <v>9</v>
      </c>
    </row>
    <row r="48" spans="1:15" s="34" customFormat="1" ht="24.75" customHeight="1">
      <c r="A48" s="35" t="s">
        <v>19</v>
      </c>
      <c r="B48" s="35" t="s">
        <v>20</v>
      </c>
      <c r="C48" s="79"/>
      <c r="D48" s="79"/>
      <c r="E48" s="35" t="s">
        <v>10</v>
      </c>
      <c r="F48" s="35" t="s">
        <v>25</v>
      </c>
      <c r="G48" s="35" t="s">
        <v>26</v>
      </c>
      <c r="H48" s="74"/>
      <c r="I48" s="74"/>
      <c r="J48" s="74"/>
      <c r="K48" s="74"/>
      <c r="L48" s="74"/>
      <c r="M48" s="74"/>
      <c r="N48" s="74"/>
      <c r="O48" s="74"/>
    </row>
    <row r="49" spans="1:15" ht="14.1" customHeight="1">
      <c r="A49" s="39" t="s">
        <v>37</v>
      </c>
      <c r="B49" s="69" t="s">
        <v>36</v>
      </c>
      <c r="C49" s="39" t="s">
        <v>43</v>
      </c>
      <c r="D49" s="39">
        <v>93.94</v>
      </c>
      <c r="E49" s="36">
        <f>SUM(F49:G49)</f>
        <v>93.94</v>
      </c>
      <c r="F49" s="39">
        <v>93.94</v>
      </c>
      <c r="G49" s="37">
        <v>0</v>
      </c>
      <c r="H49" s="38">
        <v>6324</v>
      </c>
      <c r="I49" s="38">
        <v>5053</v>
      </c>
      <c r="J49" s="38" t="s">
        <v>42</v>
      </c>
      <c r="K49" s="38">
        <v>4</v>
      </c>
      <c r="L49" s="43">
        <v>41425</v>
      </c>
      <c r="M49" s="38" t="s">
        <v>41</v>
      </c>
      <c r="N49" s="38">
        <v>4</v>
      </c>
      <c r="O49" s="43">
        <v>41439</v>
      </c>
    </row>
    <row r="50" spans="1:15" ht="14.1" customHeight="1">
      <c r="A50" s="39" t="s">
        <v>37</v>
      </c>
      <c r="B50" s="69" t="s">
        <v>36</v>
      </c>
      <c r="C50" s="39" t="s">
        <v>34</v>
      </c>
      <c r="D50" s="39">
        <v>164.28</v>
      </c>
      <c r="E50" s="36">
        <f t="shared" ref="E50:E56" si="4">SUM(F50:G50)</f>
        <v>164.28</v>
      </c>
      <c r="F50" s="39">
        <v>0</v>
      </c>
      <c r="G50" s="39">
        <v>164.28</v>
      </c>
      <c r="H50" s="38">
        <v>63512</v>
      </c>
      <c r="I50" s="38">
        <v>5053</v>
      </c>
      <c r="J50" s="38" t="s">
        <v>42</v>
      </c>
      <c r="K50" s="38">
        <v>4</v>
      </c>
      <c r="L50" s="43">
        <v>41425</v>
      </c>
      <c r="M50" s="38" t="s">
        <v>41</v>
      </c>
      <c r="N50" s="38"/>
      <c r="O50" s="43">
        <v>41439</v>
      </c>
    </row>
    <row r="51" spans="1:15" ht="14.1" customHeight="1">
      <c r="A51" s="39" t="s">
        <v>37</v>
      </c>
      <c r="B51" s="69" t="s">
        <v>36</v>
      </c>
      <c r="C51" s="39" t="s">
        <v>32</v>
      </c>
      <c r="D51" s="39">
        <v>691.97</v>
      </c>
      <c r="E51" s="36">
        <f t="shared" si="4"/>
        <v>691.97</v>
      </c>
      <c r="F51" s="39">
        <v>518.78</v>
      </c>
      <c r="G51" s="37">
        <f t="shared" ref="G51" si="5">D51-F51</f>
        <v>173.19000000000005</v>
      </c>
      <c r="H51" s="38">
        <v>6321</v>
      </c>
      <c r="I51" s="38">
        <v>6048</v>
      </c>
      <c r="J51" s="38" t="s">
        <v>42</v>
      </c>
      <c r="K51" s="38">
        <v>1</v>
      </c>
      <c r="L51" s="43">
        <v>41455</v>
      </c>
      <c r="M51" s="38" t="s">
        <v>41</v>
      </c>
      <c r="N51" s="38">
        <v>1</v>
      </c>
      <c r="O51" s="43">
        <v>41463</v>
      </c>
    </row>
    <row r="52" spans="1:15" ht="14.1" customHeight="1">
      <c r="A52" s="39" t="s">
        <v>37</v>
      </c>
      <c r="B52" s="69" t="s">
        <v>36</v>
      </c>
      <c r="C52" s="39" t="s">
        <v>43</v>
      </c>
      <c r="D52" s="39">
        <v>81.13</v>
      </c>
      <c r="E52" s="36">
        <f t="shared" si="4"/>
        <v>81.13</v>
      </c>
      <c r="F52" s="39">
        <v>81.13</v>
      </c>
      <c r="G52" s="39">
        <v>0</v>
      </c>
      <c r="H52" s="38">
        <v>6324</v>
      </c>
      <c r="I52" s="38">
        <v>6048</v>
      </c>
      <c r="J52" s="38" t="s">
        <v>42</v>
      </c>
      <c r="K52" s="38">
        <v>1</v>
      </c>
      <c r="L52" s="43">
        <v>41455</v>
      </c>
      <c r="M52" s="38" t="s">
        <v>41</v>
      </c>
      <c r="N52" s="38">
        <v>1</v>
      </c>
      <c r="O52" s="43">
        <v>41463</v>
      </c>
    </row>
    <row r="53" spans="1:15" ht="14.1" customHeight="1">
      <c r="A53" s="39" t="s">
        <v>37</v>
      </c>
      <c r="B53" s="69" t="s">
        <v>36</v>
      </c>
      <c r="C53" s="39" t="s">
        <v>34</v>
      </c>
      <c r="D53" s="39">
        <v>164.28</v>
      </c>
      <c r="E53" s="36">
        <f t="shared" si="4"/>
        <v>164.28</v>
      </c>
      <c r="F53" s="39">
        <v>0</v>
      </c>
      <c r="G53" s="39">
        <v>164.28</v>
      </c>
      <c r="H53" s="38">
        <v>63512</v>
      </c>
      <c r="I53" s="38">
        <v>6048</v>
      </c>
      <c r="J53" s="38" t="s">
        <v>42</v>
      </c>
      <c r="K53" s="38">
        <v>1</v>
      </c>
      <c r="L53" s="43">
        <v>41455</v>
      </c>
      <c r="M53" s="38" t="s">
        <v>41</v>
      </c>
      <c r="N53" s="38"/>
      <c r="O53" s="43">
        <v>41463</v>
      </c>
    </row>
    <row r="54" spans="1:15" ht="14.1" customHeight="1">
      <c r="A54" s="39" t="s">
        <v>37</v>
      </c>
      <c r="B54" s="69" t="s">
        <v>36</v>
      </c>
      <c r="C54" s="39" t="s">
        <v>32</v>
      </c>
      <c r="D54" s="39">
        <v>691.71</v>
      </c>
      <c r="E54" s="36">
        <f t="shared" si="4"/>
        <v>691.71</v>
      </c>
      <c r="F54" s="39">
        <v>518.78</v>
      </c>
      <c r="G54" s="37">
        <f t="shared" ref="G54" si="6">D54-F54</f>
        <v>172.93000000000006</v>
      </c>
      <c r="H54" s="38">
        <v>6321</v>
      </c>
      <c r="I54" s="38">
        <v>7001</v>
      </c>
      <c r="J54" s="38" t="s">
        <v>42</v>
      </c>
      <c r="K54" s="38">
        <v>1</v>
      </c>
      <c r="L54" s="43">
        <v>41486</v>
      </c>
      <c r="M54" s="38" t="s">
        <v>41</v>
      </c>
      <c r="N54" s="38"/>
      <c r="O54" s="43"/>
    </row>
    <row r="55" spans="1:15" ht="14.1" customHeight="1">
      <c r="A55" s="39" t="s">
        <v>37</v>
      </c>
      <c r="B55" s="69" t="s">
        <v>36</v>
      </c>
      <c r="C55" s="39" t="s">
        <v>43</v>
      </c>
      <c r="D55" s="39">
        <v>98.21</v>
      </c>
      <c r="E55" s="36">
        <f t="shared" si="4"/>
        <v>98.21</v>
      </c>
      <c r="F55" s="39">
        <v>98.21</v>
      </c>
      <c r="G55" s="39">
        <v>0</v>
      </c>
      <c r="H55" s="38">
        <v>6324</v>
      </c>
      <c r="I55" s="38">
        <v>7001</v>
      </c>
      <c r="J55" s="38" t="s">
        <v>42</v>
      </c>
      <c r="K55" s="38">
        <v>1</v>
      </c>
      <c r="L55" s="43">
        <v>41486</v>
      </c>
      <c r="M55" s="38" t="s">
        <v>41</v>
      </c>
      <c r="N55" s="38"/>
      <c r="O55" s="43"/>
    </row>
    <row r="56" spans="1:15" ht="14.1" customHeight="1">
      <c r="A56" s="39" t="s">
        <v>37</v>
      </c>
      <c r="B56" s="69" t="s">
        <v>36</v>
      </c>
      <c r="C56" s="39" t="s">
        <v>34</v>
      </c>
      <c r="D56" s="39">
        <v>164.28</v>
      </c>
      <c r="E56" s="36">
        <f t="shared" si="4"/>
        <v>164.28</v>
      </c>
      <c r="F56" s="39">
        <v>0</v>
      </c>
      <c r="G56" s="39">
        <v>164.28</v>
      </c>
      <c r="H56" s="38">
        <v>63512</v>
      </c>
      <c r="I56" s="38">
        <v>7001</v>
      </c>
      <c r="J56" s="38" t="s">
        <v>42</v>
      </c>
      <c r="K56" s="38">
        <v>1</v>
      </c>
      <c r="L56" s="43">
        <v>41486</v>
      </c>
      <c r="M56" s="38" t="s">
        <v>41</v>
      </c>
      <c r="N56" s="38"/>
      <c r="O56" s="43"/>
    </row>
    <row r="57" spans="1:15" ht="14.1" customHeight="1">
      <c r="A57" s="39"/>
      <c r="B57" s="39"/>
      <c r="C57" s="39"/>
      <c r="D57" s="39"/>
      <c r="E57" s="36">
        <f>SUM(F57:G57)</f>
        <v>0</v>
      </c>
      <c r="F57" s="39"/>
      <c r="G57" s="39"/>
      <c r="H57" s="38"/>
      <c r="I57" s="38"/>
      <c r="J57" s="38"/>
      <c r="K57" s="38"/>
      <c r="L57" s="43"/>
      <c r="M57" s="38"/>
      <c r="N57" s="38"/>
      <c r="O57" s="43"/>
    </row>
    <row r="58" spans="1:15" ht="14.25" customHeight="1">
      <c r="A58" s="76" t="s">
        <v>24</v>
      </c>
      <c r="B58" s="77"/>
      <c r="C58" s="77"/>
      <c r="D58" s="78"/>
      <c r="E58" s="36">
        <f>SUM(E49:E57)</f>
        <v>2149.8000000000002</v>
      </c>
      <c r="F58" s="36">
        <f>SUM(F49:F57)</f>
        <v>1310.8400000000001</v>
      </c>
      <c r="G58" s="36">
        <f>SUM(G49:G57)</f>
        <v>838.96</v>
      </c>
      <c r="H58" s="75"/>
      <c r="I58" s="75"/>
      <c r="J58" s="75"/>
      <c r="K58" s="75"/>
      <c r="L58" s="75"/>
      <c r="M58" s="75"/>
      <c r="N58" s="75"/>
      <c r="O58" s="75"/>
    </row>
    <row r="59" spans="1:15" ht="5.25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5"/>
      <c r="L59" s="45"/>
      <c r="M59" s="45"/>
      <c r="N59" s="40"/>
      <c r="O59" s="40"/>
    </row>
    <row r="60" spans="1:15" ht="24" customHeight="1">
      <c r="A60" s="2" t="s">
        <v>21</v>
      </c>
      <c r="B60" s="3"/>
      <c r="C60" s="3"/>
      <c r="D60" s="4"/>
      <c r="E60" s="4"/>
      <c r="F60" s="4" t="s">
        <v>11</v>
      </c>
      <c r="G60" s="3" t="s">
        <v>22</v>
      </c>
      <c r="H60" s="3"/>
      <c r="I60" s="3"/>
      <c r="J60" s="3"/>
      <c r="K60" s="3" t="s">
        <v>23</v>
      </c>
      <c r="L60" s="3"/>
      <c r="M60" s="3"/>
      <c r="N60" s="5"/>
      <c r="O60" s="6"/>
    </row>
    <row r="61" spans="1:15" ht="12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 t="s">
        <v>45</v>
      </c>
      <c r="N61" s="40"/>
      <c r="O61" s="40"/>
    </row>
    <row r="62" spans="1:15" ht="12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40"/>
      <c r="O62" s="40"/>
    </row>
    <row r="63" spans="1:15" ht="323.25" customHeight="1">
      <c r="A63" s="85" t="s">
        <v>28</v>
      </c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7"/>
    </row>
    <row r="64" spans="1:15" ht="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40"/>
      <c r="O64" s="40"/>
    </row>
    <row r="65" spans="1:13" ht="9"/>
    <row r="66" spans="1:13" s="42" customFormat="1" ht="14.1" customHeight="1">
      <c r="A66" s="8"/>
      <c r="B66" s="8"/>
      <c r="C66" s="8"/>
      <c r="D66" s="8"/>
      <c r="E66" s="8"/>
      <c r="F66" s="8"/>
      <c r="G66" s="8"/>
      <c r="H66" s="8"/>
      <c r="I66" s="8"/>
      <c r="J66" s="41"/>
      <c r="K66" s="41"/>
      <c r="L66" s="41"/>
      <c r="M66" s="41"/>
    </row>
    <row r="67" spans="1:13" s="42" customFormat="1" ht="14.1" customHeight="1">
      <c r="A67" s="8"/>
      <c r="B67" s="8"/>
      <c r="C67" s="8"/>
      <c r="D67" s="8"/>
      <c r="E67" s="8"/>
      <c r="F67" s="8"/>
      <c r="G67" s="8"/>
      <c r="H67" s="8"/>
      <c r="I67" s="8"/>
      <c r="J67" s="41"/>
      <c r="K67" s="41"/>
      <c r="L67" s="41"/>
      <c r="M67" s="41"/>
    </row>
    <row r="68" spans="1:13" s="42" customFormat="1" ht="14.1" customHeight="1">
      <c r="A68" s="8"/>
      <c r="B68" s="8"/>
      <c r="C68" s="8"/>
      <c r="D68" s="8"/>
      <c r="E68" s="8"/>
      <c r="F68" s="8"/>
      <c r="G68" s="8"/>
      <c r="H68" s="8"/>
      <c r="I68" s="8"/>
      <c r="J68" s="41"/>
      <c r="K68" s="41"/>
      <c r="L68" s="41"/>
      <c r="M68" s="41"/>
    </row>
    <row r="69" spans="1:13" s="42" customFormat="1" ht="14.1" customHeight="1">
      <c r="A69" s="8"/>
      <c r="B69" s="8"/>
      <c r="C69" s="8"/>
      <c r="D69" s="8"/>
      <c r="E69" s="8"/>
      <c r="F69" s="8"/>
      <c r="G69" s="8"/>
      <c r="H69" s="8"/>
      <c r="I69" s="8"/>
      <c r="J69" s="41"/>
      <c r="K69" s="41"/>
      <c r="L69" s="41"/>
      <c r="M69" s="41"/>
    </row>
    <row r="70" spans="1:13" s="42" customFormat="1" ht="14.1" customHeight="1">
      <c r="A70" s="8"/>
      <c r="B70" s="8"/>
      <c r="C70" s="8"/>
      <c r="D70" s="8"/>
      <c r="E70" s="8"/>
      <c r="F70" s="8"/>
      <c r="G70" s="8"/>
      <c r="H70" s="8"/>
      <c r="I70" s="8"/>
      <c r="J70" s="41"/>
      <c r="K70" s="41"/>
      <c r="L70" s="41"/>
      <c r="M70" s="41"/>
    </row>
    <row r="71" spans="1:13" s="42" customFormat="1" ht="14.1" customHeight="1">
      <c r="A71" s="8"/>
      <c r="B71" s="8"/>
      <c r="C71" s="8"/>
      <c r="D71" s="8"/>
      <c r="E71" s="8"/>
      <c r="F71" s="8"/>
      <c r="G71" s="8"/>
      <c r="H71" s="8"/>
      <c r="I71" s="8"/>
      <c r="J71" s="41"/>
      <c r="K71" s="41"/>
      <c r="L71" s="41"/>
      <c r="M71" s="41"/>
    </row>
    <row r="72" spans="1:13" s="42" customFormat="1" ht="14.1" customHeight="1">
      <c r="A72" s="8"/>
      <c r="B72" s="8"/>
      <c r="C72" s="8"/>
      <c r="D72" s="8"/>
      <c r="E72" s="8"/>
      <c r="F72" s="8"/>
      <c r="G72" s="8"/>
      <c r="H72" s="8"/>
      <c r="I72" s="8"/>
      <c r="J72" s="41"/>
      <c r="K72" s="41"/>
      <c r="L72" s="41"/>
      <c r="M72" s="41"/>
    </row>
  </sheetData>
  <mergeCells count="37">
    <mergeCell ref="J21:J22"/>
    <mergeCell ref="K21:K22"/>
    <mergeCell ref="A63:O63"/>
    <mergeCell ref="A46:B47"/>
    <mergeCell ref="C46:C48"/>
    <mergeCell ref="D46:G46"/>
    <mergeCell ref="H46:I46"/>
    <mergeCell ref="J46:L46"/>
    <mergeCell ref="M46:O46"/>
    <mergeCell ref="C20:C22"/>
    <mergeCell ref="A20:B21"/>
    <mergeCell ref="D47:D48"/>
    <mergeCell ref="A43:D43"/>
    <mergeCell ref="H20:I20"/>
    <mergeCell ref="H21:H22"/>
    <mergeCell ref="E47:G47"/>
    <mergeCell ref="A58:D58"/>
    <mergeCell ref="H58:O58"/>
    <mergeCell ref="I47:I48"/>
    <mergeCell ref="J47:J48"/>
    <mergeCell ref="K47:K48"/>
    <mergeCell ref="D20:G20"/>
    <mergeCell ref="L47:L48"/>
    <mergeCell ref="M47:M48"/>
    <mergeCell ref="N47:N48"/>
    <mergeCell ref="O47:O48"/>
    <mergeCell ref="H43:O43"/>
    <mergeCell ref="H47:H48"/>
    <mergeCell ref="I21:I22"/>
    <mergeCell ref="E21:G21"/>
    <mergeCell ref="D21:D22"/>
    <mergeCell ref="J20:L20"/>
    <mergeCell ref="M20:O20"/>
    <mergeCell ref="L21:L22"/>
    <mergeCell ref="M21:M22"/>
    <mergeCell ref="N21:N22"/>
    <mergeCell ref="O21:O22"/>
  </mergeCells>
  <phoneticPr fontId="1" type="noConversion"/>
  <pageMargins left="0.19685039370078741" right="0.23622047244094491" top="0.55118110236220474" bottom="0.35433070866141736" header="0.51181102362204722" footer="0.19685039370078741"/>
  <pageSetup paperSize="9" orientation="landscape" cellComments="asDisplayed" r:id="rId1"/>
  <headerFooter alignWithMargins="0"/>
  <rowBreaks count="2" manualBreakCount="2">
    <brk id="45" max="16383" man="1"/>
    <brk id="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98" r:id="rId4" name="Check Box 190">
              <controlPr defaultSize="0" autoFill="0" autoLine="0" autoPict="0">
                <anchor moveWithCells="1">
                  <from>
                    <xdr:col>2</xdr:col>
                    <xdr:colOff>400050</xdr:colOff>
                    <xdr:row>10</xdr:row>
                    <xdr:rowOff>66675</xdr:rowOff>
                  </from>
                  <to>
                    <xdr:col>3</xdr:col>
                    <xdr:colOff>161925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9" r:id="rId5" name="Check Box 191">
              <controlPr defaultSize="0" autoFill="0" autoLine="0" autoPict="0">
                <anchor moveWithCells="1">
                  <from>
                    <xdr:col>9</xdr:col>
                    <xdr:colOff>66675</xdr:colOff>
                    <xdr:row>10</xdr:row>
                    <xdr:rowOff>57150</xdr:rowOff>
                  </from>
                  <to>
                    <xdr:col>9</xdr:col>
                    <xdr:colOff>371475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Listagem</vt:lpstr>
    </vt:vector>
  </TitlesOfParts>
  <Company>Excel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GCC</cp:lastModifiedBy>
  <cp:lastPrinted>2013-08-12T12:52:46Z</cp:lastPrinted>
  <dcterms:created xsi:type="dcterms:W3CDTF">1996-10-08T23:32:33Z</dcterms:created>
  <dcterms:modified xsi:type="dcterms:W3CDTF">2013-08-27T14:39:29Z</dcterms:modified>
</cp:coreProperties>
</file>