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240" yWindow="315" windowWidth="15195" windowHeight="793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F61" i="1"/>
  <c r="G61" s="1"/>
  <c r="H61" s="1"/>
  <c r="F62"/>
  <c r="G62" s="1"/>
  <c r="H62" s="1"/>
  <c r="F33"/>
  <c r="G33" s="1"/>
  <c r="H33" s="1"/>
  <c r="F32"/>
  <c r="G32" s="1"/>
  <c r="H32" s="1"/>
  <c r="H34" s="1"/>
  <c r="H63" l="1"/>
</calcChain>
</file>

<file path=xl/sharedStrings.xml><?xml version="1.0" encoding="utf-8"?>
<sst xmlns="http://schemas.openxmlformats.org/spreadsheetml/2006/main" count="19" uniqueCount="18">
  <si>
    <t>Rendimento da  categoria B (Simplificado)</t>
  </si>
  <si>
    <r>
      <t xml:space="preserve">a) </t>
    </r>
    <r>
      <rPr>
        <sz val="11"/>
        <rFont val="Calibri"/>
        <family val="2"/>
        <scheme val="minor"/>
      </rPr>
      <t>Aqui neste caso, está de acordo com o simulador da AT</t>
    </r>
  </si>
  <si>
    <r>
      <t xml:space="preserve">b) </t>
    </r>
    <r>
      <rPr>
        <sz val="11"/>
        <rFont val="Calibri"/>
        <family val="2"/>
        <scheme val="minor"/>
      </rPr>
      <t>Aqui neste caso, já não está de acordo com o simulador da AT. Onde está o erro?</t>
    </r>
  </si>
  <si>
    <r>
      <t xml:space="preserve">Vendas de mercadorias (Campo 401) </t>
    </r>
    <r>
      <rPr>
        <sz val="11"/>
        <color rgb="FFFF0000"/>
        <rFont val="Calibri"/>
        <family val="2"/>
        <scheme val="minor"/>
      </rPr>
      <t>b)</t>
    </r>
  </si>
  <si>
    <r>
      <t>Rendimento da  categoria B (Simplificado)</t>
    </r>
    <r>
      <rPr>
        <sz val="8"/>
        <rFont val="Calibri"/>
        <family val="2"/>
      </rPr>
      <t>↓</t>
    </r>
  </si>
  <si>
    <t>Sujeito Passivo A, Solteiro  com deficiência de 65% (Rendimentos de 2012)</t>
  </si>
  <si>
    <r>
      <t xml:space="preserve">Prestação de serviços (campo 403) </t>
    </r>
    <r>
      <rPr>
        <sz val="11"/>
        <color rgb="FFFF0000"/>
        <rFont val="Calibri"/>
        <family val="2"/>
        <scheme val="minor"/>
      </rPr>
      <t xml:space="preserve"> b)</t>
    </r>
  </si>
  <si>
    <r>
      <t xml:space="preserve">Prestação de serviços (campo 403) </t>
    </r>
    <r>
      <rPr>
        <sz val="11"/>
        <color rgb="FFFF0000"/>
        <rFont val="Calibri"/>
        <family val="2"/>
        <scheme val="minor"/>
      </rPr>
      <t xml:space="preserve"> a)</t>
    </r>
  </si>
  <si>
    <r>
      <t xml:space="preserve">Vendas de mercadorias (Campo 401) </t>
    </r>
    <r>
      <rPr>
        <sz val="11"/>
        <color rgb="FFFF0000"/>
        <rFont val="Calibri"/>
        <family val="2"/>
        <scheme val="minor"/>
      </rPr>
      <t>a)</t>
    </r>
  </si>
  <si>
    <t>O erro verifica-se quando o valor das células G 56 + G57 é superior a 2.500,00 €. Se for igual ou inferior já dá certo.</t>
  </si>
  <si>
    <t xml:space="preserve"> Eu sei que o limite máximo que se pode deduzir são 2.500,00 € por sujeito passivo, e o valor neste caso das células G 56 + G57 dá 3.000,00 €.</t>
  </si>
  <si>
    <t>Rendimento 
Global</t>
  </si>
  <si>
    <t>Rendimento Global</t>
  </si>
  <si>
    <t>O que não compreendo é como se chega aos 2.500,00 € que é o tal limite.</t>
  </si>
  <si>
    <t xml:space="preserve">Os rendimentos brutos de cada uma das categorias A, B e H auferidos por sujeitos passivos </t>
  </si>
  <si>
    <t xml:space="preserve">com deficiência são considerados, para efeitos de IRS, apenas por 90 % em 2012. </t>
  </si>
  <si>
    <t xml:space="preserve">Não obstante o disposto no número anterior, a parte do rendimento excluída de tributação </t>
  </si>
  <si>
    <t>não pode exceder em 2012, por categoria de rendimentos, (euro) 2500.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</si>
</sst>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_-* #,##0.00\ [$€-816]_-;\-* #,##0.00\ [$€-816]_-;_-* &quot;-&quot;??\ [$€-816]_-;_-@_-"/>
  </numFmts>
  <fonts count="11">
    <font>
      <sz val="11"/>
      <color theme="1"/>
      <name val="Calibri"/>
      <family val="2"/>
      <scheme val="minor"/>
    </font>
    <font>
      <sz val="7"/>
      <color rgb="FF444444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9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8" fontId="0" fillId="0" borderId="0" xfId="0" applyNumberFormat="1"/>
    <xf numFmtId="8" fontId="1" fillId="0" borderId="0" xfId="0" applyNumberFormat="1" applyFont="1"/>
    <xf numFmtId="164" fontId="0" fillId="0" borderId="0" xfId="1" applyNumberFormat="1" applyFont="1"/>
    <xf numFmtId="164" fontId="3" fillId="0" borderId="0" xfId="0" applyNumberFormat="1" applyFont="1"/>
    <xf numFmtId="164" fontId="0" fillId="0" borderId="0" xfId="0" applyNumberFormat="1" applyAlignment="1">
      <alignment vertical="center"/>
    </xf>
    <xf numFmtId="9" fontId="0" fillId="0" borderId="0" xfId="0" applyNumberFormat="1" applyAlignment="1">
      <alignment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6" fillId="0" borderId="0" xfId="0" applyNumberFormat="1" applyFont="1"/>
    <xf numFmtId="0" fontId="8" fillId="0" borderId="0" xfId="0" applyFont="1" applyAlignment="1">
      <alignment horizontal="center" vertical="center" wrapText="1"/>
    </xf>
    <xf numFmtId="164" fontId="0" fillId="2" borderId="1" xfId="0" applyNumberFormat="1" applyFill="1" applyBorder="1"/>
    <xf numFmtId="164" fontId="5" fillId="0" borderId="0" xfId="0" applyNumberFormat="1" applyFont="1"/>
    <xf numFmtId="4" fontId="0" fillId="0" borderId="0" xfId="0" applyNumberFormat="1"/>
    <xf numFmtId="2" fontId="0" fillId="0" borderId="0" xfId="0" applyNumberFormat="1"/>
    <xf numFmtId="164" fontId="0" fillId="2" borderId="0" xfId="0" applyNumberFormat="1" applyFill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10" fillId="0" borderId="0" xfId="0" applyFont="1"/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190499</xdr:rowOff>
    </xdr:from>
    <xdr:to>
      <xdr:col>7</xdr:col>
      <xdr:colOff>588112</xdr:colOff>
      <xdr:row>29</xdr:row>
      <xdr:rowOff>10499</xdr:rowOff>
    </xdr:to>
    <xdr:pic>
      <xdr:nvPicPr>
        <xdr:cNvPr id="1029" name="Imagem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6722" t="14970" b="6587"/>
        <a:stretch>
          <a:fillRect/>
        </a:stretch>
      </xdr:blipFill>
      <xdr:spPr bwMode="auto">
        <a:xfrm>
          <a:off x="0" y="190499"/>
          <a:ext cx="6217387" cy="4392000"/>
        </a:xfrm>
        <a:prstGeom prst="rect">
          <a:avLst/>
        </a:prstGeom>
        <a:noFill/>
      </xdr:spPr>
    </xdr:pic>
    <xdr:clientData/>
  </xdr:twoCellAnchor>
  <xdr:twoCellAnchor>
    <xdr:from>
      <xdr:col>4</xdr:col>
      <xdr:colOff>314325</xdr:colOff>
      <xdr:row>11</xdr:row>
      <xdr:rowOff>38100</xdr:rowOff>
    </xdr:from>
    <xdr:to>
      <xdr:col>7</xdr:col>
      <xdr:colOff>57150</xdr:colOff>
      <xdr:row>33</xdr:row>
      <xdr:rowOff>57150</xdr:rowOff>
    </xdr:to>
    <xdr:cxnSp macro="">
      <xdr:nvCxnSpPr>
        <xdr:cNvPr id="4" name="Conexão recta unidireccional 3"/>
        <xdr:cNvCxnSpPr/>
      </xdr:nvCxnSpPr>
      <xdr:spPr>
        <a:xfrm flipH="1" flipV="1">
          <a:off x="3048000" y="1181100"/>
          <a:ext cx="2638425" cy="44577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35</xdr:row>
      <xdr:rowOff>0</xdr:rowOff>
    </xdr:from>
    <xdr:to>
      <xdr:col>7</xdr:col>
      <xdr:colOff>603689</xdr:colOff>
      <xdr:row>58</xdr:row>
      <xdr:rowOff>0</xdr:rowOff>
    </xdr:to>
    <xdr:pic>
      <xdr:nvPicPr>
        <xdr:cNvPr id="1030" name="Imagem 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6273" t="14780" b="6723"/>
        <a:stretch>
          <a:fillRect/>
        </a:stretch>
      </xdr:blipFill>
      <xdr:spPr bwMode="auto">
        <a:xfrm>
          <a:off x="0" y="5962650"/>
          <a:ext cx="6232964" cy="4392000"/>
        </a:xfrm>
        <a:prstGeom prst="rect">
          <a:avLst/>
        </a:prstGeom>
        <a:noFill/>
      </xdr:spPr>
    </xdr:pic>
    <xdr:clientData/>
  </xdr:twoCellAnchor>
  <xdr:twoCellAnchor>
    <xdr:from>
      <xdr:col>4</xdr:col>
      <xdr:colOff>352425</xdr:colOff>
      <xdr:row>40</xdr:row>
      <xdr:rowOff>47625</xdr:rowOff>
    </xdr:from>
    <xdr:to>
      <xdr:col>7</xdr:col>
      <xdr:colOff>95250</xdr:colOff>
      <xdr:row>62</xdr:row>
      <xdr:rowOff>123825</xdr:rowOff>
    </xdr:to>
    <xdr:cxnSp macro="">
      <xdr:nvCxnSpPr>
        <xdr:cNvPr id="7" name="Conexão recta unidireccional 6"/>
        <xdr:cNvCxnSpPr/>
      </xdr:nvCxnSpPr>
      <xdr:spPr>
        <a:xfrm>
          <a:off x="3086100" y="6962775"/>
          <a:ext cx="2638425" cy="464820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7"/>
  <sheetViews>
    <sheetView tabSelected="1" topLeftCell="A46" workbookViewId="0">
      <selection activeCell="K10" sqref="K10"/>
    </sheetView>
  </sheetViews>
  <sheetFormatPr defaultRowHeight="15"/>
  <cols>
    <col min="1" max="1" width="36.140625" bestFit="1" customWidth="1"/>
    <col min="2" max="3" width="0" hidden="1" customWidth="1"/>
    <col min="4" max="4" width="4.85546875" customWidth="1"/>
    <col min="5" max="5" width="15.7109375" bestFit="1" customWidth="1"/>
    <col min="6" max="6" width="12" bestFit="1" customWidth="1"/>
    <col min="7" max="7" width="15.7109375" bestFit="1" customWidth="1"/>
    <col min="8" max="9" width="12" bestFit="1" customWidth="1"/>
    <col min="10" max="10" width="11" bestFit="1" customWidth="1"/>
    <col min="11" max="11" width="12" bestFit="1" customWidth="1"/>
  </cols>
  <sheetData>
    <row r="1" spans="1:1">
      <c r="A1" s="22" t="s">
        <v>14</v>
      </c>
    </row>
    <row r="2" spans="1:1">
      <c r="A2" s="22" t="s">
        <v>15</v>
      </c>
    </row>
    <row r="3" spans="1:1">
      <c r="A3" s="22"/>
    </row>
    <row r="4" spans="1:1">
      <c r="A4" s="22" t="s">
        <v>16</v>
      </c>
    </row>
    <row r="5" spans="1:1">
      <c r="A5" s="22" t="s">
        <v>17</v>
      </c>
    </row>
    <row r="22" spans="1:11">
      <c r="E22" s="1"/>
      <c r="G22" s="1"/>
      <c r="H22" s="1"/>
      <c r="I22" s="1"/>
    </row>
    <row r="23" spans="1:11">
      <c r="G23" s="1"/>
      <c r="H23" s="2"/>
      <c r="I23" s="2"/>
      <c r="J23" s="2"/>
      <c r="K23" s="2"/>
    </row>
    <row r="24" spans="1:11">
      <c r="E24" s="2"/>
      <c r="F24" s="2"/>
      <c r="G24" s="3"/>
      <c r="H24" s="2"/>
      <c r="J24" s="2"/>
    </row>
    <row r="25" spans="1:11">
      <c r="E25" s="2"/>
      <c r="F25" s="2"/>
      <c r="G25" s="3"/>
      <c r="H25" s="2"/>
      <c r="J25" s="2"/>
    </row>
    <row r="26" spans="1:11">
      <c r="E26" s="2"/>
      <c r="G26" s="2"/>
      <c r="H26" s="2"/>
      <c r="J26" s="2"/>
    </row>
    <row r="27" spans="1:11">
      <c r="G27" s="2"/>
      <c r="I27" s="2"/>
    </row>
    <row r="28" spans="1:11">
      <c r="E28" s="2"/>
      <c r="F28" s="2"/>
      <c r="G28" s="2"/>
      <c r="H28" s="2"/>
      <c r="I28" s="2"/>
      <c r="J28" s="2"/>
    </row>
    <row r="29" spans="1:11">
      <c r="E29" s="2"/>
      <c r="F29" s="2"/>
      <c r="G29" s="2"/>
      <c r="H29" s="2"/>
      <c r="I29" s="2"/>
      <c r="J29" s="5"/>
    </row>
    <row r="30" spans="1:11">
      <c r="A30" s="21" t="s">
        <v>5</v>
      </c>
      <c r="B30" s="21"/>
      <c r="C30" s="21"/>
      <c r="D30" s="21"/>
      <c r="E30" s="21"/>
      <c r="F30" s="21"/>
      <c r="G30" s="21"/>
      <c r="H30" s="21"/>
      <c r="J30" s="4"/>
    </row>
    <row r="31" spans="1:11" ht="34.5">
      <c r="A31" s="11" t="s">
        <v>1</v>
      </c>
      <c r="E31" s="10" t="s">
        <v>0</v>
      </c>
      <c r="F31" s="9">
        <v>0.9</v>
      </c>
      <c r="G31" s="8">
        <v>2500</v>
      </c>
      <c r="H31" s="15" t="s">
        <v>11</v>
      </c>
      <c r="J31" s="4"/>
    </row>
    <row r="32" spans="1:11">
      <c r="A32" t="s">
        <v>8</v>
      </c>
      <c r="D32" s="1">
        <v>0.2</v>
      </c>
      <c r="E32" s="2">
        <v>12500</v>
      </c>
      <c r="F32" s="2">
        <f>(E32*F31)</f>
        <v>11250</v>
      </c>
      <c r="G32" s="2">
        <f>E32-F32</f>
        <v>1250</v>
      </c>
      <c r="H32" s="17">
        <f>(E32-G32)*D32</f>
        <v>2250</v>
      </c>
    </row>
    <row r="33" spans="1:8">
      <c r="A33" t="s">
        <v>7</v>
      </c>
      <c r="D33" s="1">
        <v>0.7</v>
      </c>
      <c r="E33" s="2">
        <v>12500</v>
      </c>
      <c r="F33" s="2">
        <f>(E33*F31)</f>
        <v>11250</v>
      </c>
      <c r="G33" s="2">
        <f>E33-F33</f>
        <v>1250</v>
      </c>
      <c r="H33" s="17">
        <f>(E33-G33)*D33</f>
        <v>7874.9999999999991</v>
      </c>
    </row>
    <row r="34" spans="1:8">
      <c r="D34" s="1"/>
      <c r="E34" s="2"/>
      <c r="F34" s="2"/>
      <c r="G34" s="2"/>
      <c r="H34" s="14">
        <f>SUM(H32:H33)</f>
        <v>10125</v>
      </c>
    </row>
    <row r="35" spans="1:8">
      <c r="D35" s="1"/>
      <c r="E35" s="2"/>
      <c r="F35" s="2"/>
      <c r="G35" s="2"/>
      <c r="H35" s="14"/>
    </row>
    <row r="36" spans="1:8">
      <c r="D36" s="1"/>
      <c r="E36" s="2"/>
      <c r="F36" s="2"/>
      <c r="G36" s="2"/>
      <c r="H36" s="14"/>
    </row>
    <row r="37" spans="1:8">
      <c r="D37" s="1"/>
      <c r="E37" s="2"/>
      <c r="F37" s="2"/>
      <c r="G37" s="2"/>
      <c r="H37" s="14"/>
    </row>
    <row r="38" spans="1:8">
      <c r="D38" s="1"/>
      <c r="E38" s="2"/>
      <c r="F38" s="2"/>
      <c r="G38" s="2"/>
      <c r="H38" s="14"/>
    </row>
    <row r="39" spans="1:8">
      <c r="D39" s="1"/>
      <c r="E39" s="2"/>
      <c r="F39" s="2"/>
      <c r="G39" s="2"/>
      <c r="H39" s="14"/>
    </row>
    <row r="40" spans="1:8">
      <c r="D40" s="1"/>
      <c r="E40" s="2"/>
      <c r="F40" s="2"/>
      <c r="G40" s="2"/>
      <c r="H40" s="14"/>
    </row>
    <row r="41" spans="1:8">
      <c r="D41" s="1"/>
      <c r="E41" s="2"/>
      <c r="F41" s="2"/>
      <c r="G41" s="2"/>
      <c r="H41" s="14"/>
    </row>
    <row r="42" spans="1:8">
      <c r="D42" s="1"/>
      <c r="E42" s="2"/>
      <c r="F42" s="2"/>
      <c r="G42" s="2"/>
      <c r="H42" s="14"/>
    </row>
    <row r="43" spans="1:8">
      <c r="D43" s="1"/>
      <c r="E43" s="2"/>
      <c r="F43" s="2"/>
      <c r="G43" s="2"/>
      <c r="H43" s="14"/>
    </row>
    <row r="44" spans="1:8">
      <c r="D44" s="1"/>
      <c r="E44" s="2"/>
      <c r="F44" s="2"/>
      <c r="G44" s="2"/>
      <c r="H44" s="14"/>
    </row>
    <row r="45" spans="1:8">
      <c r="D45" s="1"/>
      <c r="E45" s="2"/>
      <c r="F45" s="2"/>
      <c r="G45" s="2"/>
      <c r="H45" s="14"/>
    </row>
    <row r="46" spans="1:8">
      <c r="D46" s="1"/>
      <c r="E46" s="2"/>
      <c r="F46" s="2"/>
      <c r="G46" s="2"/>
      <c r="H46" s="14"/>
    </row>
    <row r="47" spans="1:8">
      <c r="D47" s="1"/>
      <c r="E47" s="2"/>
      <c r="F47" s="2"/>
      <c r="G47" s="2"/>
      <c r="H47" s="14"/>
    </row>
    <row r="48" spans="1:8">
      <c r="D48" s="1"/>
      <c r="E48" s="2"/>
      <c r="F48" s="2"/>
      <c r="G48" s="2"/>
      <c r="H48" s="14"/>
    </row>
    <row r="49" spans="1:11">
      <c r="D49" s="1"/>
      <c r="E49" s="2"/>
      <c r="F49" s="2"/>
      <c r="G49" s="2"/>
      <c r="H49" s="14"/>
    </row>
    <row r="50" spans="1:11">
      <c r="D50" s="1"/>
      <c r="E50" s="2"/>
      <c r="F50" s="2"/>
      <c r="G50" s="2"/>
      <c r="H50" s="14"/>
    </row>
    <row r="51" spans="1:11">
      <c r="D51" s="1"/>
      <c r="E51" s="2"/>
      <c r="F51" s="2"/>
      <c r="G51" s="2"/>
      <c r="H51" s="14"/>
    </row>
    <row r="52" spans="1:11">
      <c r="D52" s="1"/>
      <c r="E52" s="2"/>
      <c r="F52" s="2"/>
      <c r="G52" s="2"/>
      <c r="H52" s="14"/>
    </row>
    <row r="53" spans="1:11">
      <c r="D53" s="1"/>
      <c r="E53" s="2"/>
      <c r="F53" s="2"/>
      <c r="G53" s="2"/>
      <c r="H53" s="14"/>
    </row>
    <row r="54" spans="1:11">
      <c r="D54" s="1"/>
      <c r="E54" s="2"/>
      <c r="F54" s="2"/>
      <c r="G54" s="2"/>
      <c r="H54" s="14"/>
    </row>
    <row r="55" spans="1:11">
      <c r="D55" s="1"/>
      <c r="E55" s="2"/>
      <c r="F55" s="2"/>
      <c r="G55" s="2"/>
      <c r="H55" s="14"/>
    </row>
    <row r="56" spans="1:11">
      <c r="D56" s="1"/>
      <c r="E56" s="2"/>
      <c r="F56" s="2"/>
      <c r="G56" s="2"/>
      <c r="H56" s="14"/>
    </row>
    <row r="57" spans="1:11">
      <c r="D57" s="1"/>
      <c r="E57" s="2"/>
      <c r="F57" s="2"/>
      <c r="G57" s="2"/>
      <c r="H57" s="14"/>
    </row>
    <row r="59" spans="1:11">
      <c r="A59" s="21" t="s">
        <v>5</v>
      </c>
      <c r="B59" s="21"/>
      <c r="C59" s="21"/>
      <c r="D59" s="21"/>
      <c r="E59" s="21"/>
      <c r="F59" s="21"/>
      <c r="G59" s="21"/>
      <c r="H59" s="21"/>
      <c r="J59" s="2"/>
    </row>
    <row r="60" spans="1:11" ht="45">
      <c r="A60" s="11" t="s">
        <v>2</v>
      </c>
      <c r="E60" s="13" t="s">
        <v>4</v>
      </c>
      <c r="F60" s="12">
        <v>0.9</v>
      </c>
      <c r="G60" s="3">
        <v>2500</v>
      </c>
      <c r="H60" s="15" t="s">
        <v>12</v>
      </c>
      <c r="J60" s="18"/>
      <c r="K60" s="2"/>
    </row>
    <row r="61" spans="1:11">
      <c r="A61" t="s">
        <v>3</v>
      </c>
      <c r="D61" s="1">
        <v>0.2</v>
      </c>
      <c r="E61" s="6">
        <v>20000</v>
      </c>
      <c r="F61" s="2">
        <f>(E61*F60)</f>
        <v>18000</v>
      </c>
      <c r="G61" s="16">
        <f>(E61-F61)</f>
        <v>2000</v>
      </c>
      <c r="H61" s="2">
        <f>(E61-G61)*D61</f>
        <v>3600</v>
      </c>
      <c r="I61" s="2"/>
      <c r="J61" s="19"/>
      <c r="K61" s="2"/>
    </row>
    <row r="62" spans="1:11">
      <c r="A62" t="s">
        <v>6</v>
      </c>
      <c r="D62" s="1">
        <v>0.7</v>
      </c>
      <c r="E62" s="2">
        <v>10000</v>
      </c>
      <c r="F62" s="2">
        <f>(E62*F60)</f>
        <v>9000</v>
      </c>
      <c r="G62" s="16">
        <f>(E62-F62)</f>
        <v>1000</v>
      </c>
      <c r="H62" s="2">
        <f>(E62-G62)*D62</f>
        <v>6300</v>
      </c>
      <c r="I62" s="2"/>
    </row>
    <row r="63" spans="1:11">
      <c r="F63" s="7"/>
      <c r="G63" s="7"/>
      <c r="H63" s="14">
        <f>SUM(H61:H62)</f>
        <v>9900</v>
      </c>
      <c r="I63" s="2"/>
      <c r="K63" s="2"/>
    </row>
    <row r="64" spans="1:11">
      <c r="F64" s="7"/>
      <c r="G64" s="7"/>
      <c r="H64" s="14"/>
      <c r="I64" s="2"/>
      <c r="K64" s="2"/>
    </row>
    <row r="65" spans="1:11" ht="15" customHeight="1">
      <c r="A65" s="20" t="s">
        <v>9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1:11">
      <c r="A66" s="20" t="s">
        <v>10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1:11">
      <c r="A67" s="20" t="s">
        <v>13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</row>
  </sheetData>
  <mergeCells count="5">
    <mergeCell ref="A65:K65"/>
    <mergeCell ref="A66:K66"/>
    <mergeCell ref="A67:K67"/>
    <mergeCell ref="A30:H30"/>
    <mergeCell ref="A59:H59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2014-02-06T19:39:27Z</dcterms:created>
  <dcterms:modified xsi:type="dcterms:W3CDTF">2014-02-09T17:57:26Z</dcterms:modified>
</cp:coreProperties>
</file>