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19320" windowHeight="9750"/>
  </bookViews>
  <sheets>
    <sheet name="cálculo" sheetId="1" r:id="rId1"/>
  </sheets>
  <externalReferences>
    <externalReference r:id="rId2"/>
    <externalReference r:id="rId3"/>
    <externalReference r:id="rId4"/>
    <externalReference r:id="rId5"/>
  </externalReferences>
  <definedNames>
    <definedName name="\S">#REF!</definedName>
    <definedName name="\Y">#REF!</definedName>
    <definedName name="____fcr1">#REF!</definedName>
    <definedName name="____od1">#REF!</definedName>
    <definedName name="___fcr1">#REF!</definedName>
    <definedName name="___od1">#REF!</definedName>
    <definedName name="__DAT1">#REF!</definedName>
    <definedName name="__DAT10">#REF!</definedName>
    <definedName name="__DAT2">#REF!</definedName>
    <definedName name="__DAT3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AT9">#REF!</definedName>
    <definedName name="__fcr1">#REF!</definedName>
    <definedName name="__od1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7">#REF!</definedName>
    <definedName name="_DAT18">#REF!</definedName>
    <definedName name="_DAT19">#REF!</definedName>
    <definedName name="_DAT2">#REF!</definedName>
    <definedName name="_DAT20">#REF!</definedName>
    <definedName name="_DAT21">#REF!</definedName>
    <definedName name="_DAT22">#REF!</definedName>
    <definedName name="_DAT23">#REF!</definedName>
    <definedName name="_DAT24">#REF!</definedName>
    <definedName name="_DAT25">#REF!</definedName>
    <definedName name="_DAT26">#REF!</definedName>
    <definedName name="_DAT27">#REF!</definedName>
    <definedName name="_DAT28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fcr1">#REF!</definedName>
    <definedName name="_od1">#REF!</definedName>
    <definedName name="A">#REF!</definedName>
    <definedName name="aa">#REF!</definedName>
    <definedName name="aaa" localSheetId="0">#REF!</definedName>
    <definedName name="aaa">#REF!</definedName>
    <definedName name="Area_de_Impressão" localSheetId="0">#REF!</definedName>
    <definedName name="Area_de_Impressão">#REF!</definedName>
    <definedName name="_xlnm.Print_Area" localSheetId="0">cálculo!$C$3:$P$9</definedName>
    <definedName name="_xlnm.Print_Area">#REF!</definedName>
    <definedName name="Area_Impressao" localSheetId="0">#REF!</definedName>
    <definedName name="Area_Impressao">#REF!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B">#REF!</definedName>
    <definedName name="Balanço">#REF!</definedName>
    <definedName name="Balanço.Cts" localSheetId="0">#REF!</definedName>
    <definedName name="Balanço.Cts">#REF!</definedName>
    <definedName name="Balanço.Ctsmap" localSheetId="0">#REF!</definedName>
    <definedName name="Balanço.Ctsmap">#REF!</definedName>
    <definedName name="Balanço.PTE" localSheetId="0">#REF!</definedName>
    <definedName name="Balanço.PTE">#REF!</definedName>
    <definedName name="Bancos">#REF!</definedName>
    <definedName name="_xlnm.Database" localSheetId="0">#REF!</definedName>
    <definedName name="_xlnm.Database">#REF!</definedName>
    <definedName name="bb">#REF!</definedName>
    <definedName name="BG_Del" hidden="1">15</definedName>
    <definedName name="BG_Ins" hidden="1">4</definedName>
    <definedName name="BG_Mod" hidden="1">6</definedName>
    <definedName name="chart3" localSheetId="0">#REF!</definedName>
    <definedName name="chart3">#REF!</definedName>
    <definedName name="Comparação_Balanços">#REF!</definedName>
    <definedName name="CONGPS">#REF!</definedName>
    <definedName name="cre">[1]BALANÇO!#REF!</definedName>
    <definedName name="_xlnm.Criteria" localSheetId="0">#REF!</definedName>
    <definedName name="_xlnm.Criteria">#REF!</definedName>
    <definedName name="D">#REF!</definedName>
    <definedName name="DD">#REF!</definedName>
    <definedName name="DDD">#REF!</definedName>
    <definedName name="ddfsf">#REF!</definedName>
    <definedName name="Decomposição_Outros_Devedores_e_Credores">#REF!</definedName>
    <definedName name="Demonstração_de_Resultados">#REF!</definedName>
    <definedName name="dev">[1]BALANÇO!#REF!</definedName>
    <definedName name="df" localSheetId="0">#REF!</definedName>
    <definedName name="df">#REF!</definedName>
    <definedName name="eeee">#REF!</definedName>
    <definedName name="Euro_Activo" localSheetId="0">#REF!</definedName>
    <definedName name="Euro_Activo">#REF!</definedName>
    <definedName name="Euro_DR" localSheetId="0">#REF!</definedName>
    <definedName name="Euro_DR">#REF!</definedName>
    <definedName name="Euro_ingles_Activo" localSheetId="0">#REF!</definedName>
    <definedName name="Euro_ingles_Activo">#REF!</definedName>
    <definedName name="Euro_Ingles_DR" localSheetId="0">#REF!</definedName>
    <definedName name="Euro_Ingles_DR">#REF!</definedName>
    <definedName name="Euro_Ingles_Passivo" localSheetId="0">#REF!</definedName>
    <definedName name="Euro_Ingles_Passivo">#REF!</definedName>
    <definedName name="Euro_Passivo" localSheetId="0">#REF!</definedName>
    <definedName name="Euro_Passivo">#REF!</definedName>
    <definedName name="_xlnm.Extract" localSheetId="0">#REF!</definedName>
    <definedName name="_xlnm.Extract">#REF!</definedName>
    <definedName name="fcc">#REF!</definedName>
    <definedName name="fcr">#REF!</definedName>
    <definedName name="fdfs">#REF!</definedName>
    <definedName name="forn._Imob">#REF!</definedName>
    <definedName name="gdfgfh">#REF!</definedName>
    <definedName name="ggd">#REF!</definedName>
    <definedName name="gh">#REF!</definedName>
    <definedName name="ht">#REF!</definedName>
    <definedName name="jjjo4">#REF!</definedName>
    <definedName name="lllll">#REF!</definedName>
    <definedName name="llllx">#REF!</definedName>
    <definedName name="Mapa_Origem_Aplicação_Fundos">#REF!</definedName>
    <definedName name="modelo" localSheetId="0">#REF!</definedName>
    <definedName name="modelo">#REF!</definedName>
    <definedName name="Nota_10_Activo_Bruto">#REF!</definedName>
    <definedName name="Nota_10_Amortizações">#REF!</definedName>
    <definedName name="Nota_13_Reavaliações">#REF!</definedName>
    <definedName name="Nota_34_Provisões">#REF!</definedName>
    <definedName name="Nota_39_Reavaliações">#REF!</definedName>
    <definedName name="Nota_40_Movimentos_Capitais_Próprios">#REF!</definedName>
    <definedName name="Nota_41_CMVMC">#REF!</definedName>
    <definedName name="Nota_45_Res_Finnceiros">#REF!</definedName>
    <definedName name="Nota_46_Resulatdos_Extraordinários">#REF!</definedName>
    <definedName name="nouvequ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oc">#REF!</definedName>
    <definedName name="od">#REF!</definedName>
    <definedName name="PASSIVOINVENTORY">#REF!</definedName>
    <definedName name="pec">#REF!</definedName>
    <definedName name="ppppp">#REF!</definedName>
    <definedName name="previous">[2]Liste!$I$1</definedName>
    <definedName name="PRINT_CONDENS">#REF!</definedName>
    <definedName name="PRINT_DETALHE">#REF!,#REF!</definedName>
    <definedName name="PTE_Activo" localSheetId="0">#REF!</definedName>
    <definedName name="PTE_Activo">#REF!</definedName>
    <definedName name="PTE_DR" localSheetId="0">#REF!</definedName>
    <definedName name="PTE_DR">#REF!</definedName>
    <definedName name="PTE_Ingles_Activo" localSheetId="0">#REF!</definedName>
    <definedName name="PTE_Ingles_Activo">#REF!</definedName>
    <definedName name="PTE_Ingles_DR" localSheetId="0">#REF!</definedName>
    <definedName name="PTE_Ingles_DR">#REF!</definedName>
    <definedName name="PTE_Ingles_Passivo" localSheetId="0">#REF!</definedName>
    <definedName name="PTE_Ingles_Passivo">#REF!</definedName>
    <definedName name="PTE_Passivo" localSheetId="0">#REF!</definedName>
    <definedName name="PTE_Passivo">#REF!</definedName>
    <definedName name="qq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qqwer">#REF!</definedName>
    <definedName name="qweert">#REF!</definedName>
    <definedName name="QWEQWE">#REF!</definedName>
    <definedName name="rmcAccount">845</definedName>
    <definedName name="RMCOptions">"*100000000000000"</definedName>
    <definedName name="rr">#REF!</definedName>
    <definedName name="S">#REF!</definedName>
    <definedName name="Saldos_Empresas_Grupo">#REF!</definedName>
    <definedName name="SDASDQAWFED">#REF!</definedName>
    <definedName name="SDF">#REF!</definedName>
    <definedName name="SEMFI">#REF!</definedName>
    <definedName name="SpinvesteSPI">#REF!</definedName>
    <definedName name="T">#REF!</definedName>
    <definedName name="TEST0">#REF!</definedName>
    <definedName name="TESTHKEY">#REF!</definedName>
    <definedName name="TESTKEYS">#REF!</definedName>
    <definedName name="TESTVKEY">#REF!</definedName>
    <definedName name="TextRefCopy1">#REF!</definedName>
    <definedName name="TextRefCopy10">#REF!</definedName>
    <definedName name="TextRefCopy11">#REF!</definedName>
    <definedName name="TextRefCopy2">#REF!</definedName>
    <definedName name="TextRefCopy3">#REF!</definedName>
    <definedName name="TextRefCopy4">#REF!</definedName>
    <definedName name="TextRefCopy6">#REF!</definedName>
    <definedName name="TextRefCopy7">#REF!</definedName>
    <definedName name="TextRefCopy8">#REF!</definedName>
    <definedName name="TextRefCopy9">#REF!</definedName>
    <definedName name="TextRefCopyRangeCount" hidden="1">11</definedName>
    <definedName name="_xlnm.Print_Titles">[3]NIVEL!$A$1:$B$65536,[3]NIVEL!$A$1:$IV$13</definedName>
    <definedName name="Variação_Fundos_Circulantes">#REF!</definedName>
    <definedName name="werqe">'[4]c. Próprios_00'!$C$1:$D$65536,'[4]c. Próprios_00'!$A$1:$IV$13</definedName>
    <definedName name="wrer">#REF!</definedName>
    <definedName name="wrn.ensemblecaractérisation.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SSAI." hidden="1">{"adiamento",#N/A,FALSE,"Apoio";"amortizaçoes",#N/A,FALSE,"Apoio"}</definedName>
    <definedName name="wrn.ESSAI2." hidden="1">{"ADIAMENTO",#N/A,FALSE,"Apoio";"ENCARGOS",#N/A,FALSE,"Apoio"}</definedName>
    <definedName name="wwwwww" hidden="1">{"ADIAMENTO",#N/A,FALSE,"Apoio";"ENCARGOS",#N/A,FALSE,"Apoio"}</definedName>
    <definedName name="xcvcxvx">#REF!</definedName>
    <definedName name="XRefColumnsCount" hidden="1">5</definedName>
    <definedName name="XRefCopyRangeCount" hidden="1">1</definedName>
    <definedName name="XRefPasteRangeCount" hidden="1">9</definedName>
    <definedName name="xvcv">#REF!</definedName>
    <definedName name="xvxc">#REF!</definedName>
    <definedName name="xxx" localSheetId="0">#REF!</definedName>
    <definedName name="xxx">#REF!</definedName>
    <definedName name="Y">#REF!</definedName>
  </definedNames>
  <calcPr calcId="145621"/>
</workbook>
</file>

<file path=xl/calcChain.xml><?xml version="1.0" encoding="utf-8"?>
<calcChain xmlns="http://schemas.openxmlformats.org/spreadsheetml/2006/main">
  <c r="G8" i="1" l="1"/>
  <c r="H8" i="1" s="1"/>
  <c r="I8" i="1" s="1"/>
  <c r="A1" i="1" l="1"/>
  <c r="K8" i="1"/>
  <c r="N8" i="1" l="1"/>
  <c r="M8" i="1"/>
  <c r="O8" i="1" s="1"/>
</calcChain>
</file>

<file path=xl/sharedStrings.xml><?xml version="1.0" encoding="utf-8"?>
<sst xmlns="http://schemas.openxmlformats.org/spreadsheetml/2006/main" count="19" uniqueCount="19">
  <si>
    <t>EMPRESA:</t>
  </si>
  <si>
    <t>EXERCÍCIO:</t>
  </si>
  <si>
    <t>1% V.N.</t>
  </si>
  <si>
    <t>LIMITE</t>
  </si>
  <si>
    <t>Foi Pago em Prestações? (S/N)</t>
  </si>
  <si>
    <t>DESVIO</t>
  </si>
  <si>
    <t xml:space="preserve">ANO </t>
  </si>
  <si>
    <t>Março</t>
  </si>
  <si>
    <t>Outubro</t>
  </si>
  <si>
    <t>S</t>
  </si>
  <si>
    <t>Volume Negócios 2014</t>
  </si>
  <si>
    <t>Vendas 2014</t>
  </si>
  <si>
    <t>Prestação de Serviços
2014</t>
  </si>
  <si>
    <t>Total 2014</t>
  </si>
  <si>
    <t>PAGAMENTO ESPECIAL 2015 - PRESTAÇÕES</t>
  </si>
  <si>
    <t>1ª P 2015</t>
  </si>
  <si>
    <t>2ª P 2015</t>
  </si>
  <si>
    <t>PEC 2015</t>
  </si>
  <si>
    <t>Pagamentos  por Conta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</si>
</sst>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\$;\-#,##0\ \$"/>
    <numFmt numFmtId="165" formatCode="_-* #,##0.00\ _E_s_c_._-;\-* #,##0.00\ _E_s_c_._-;_-* &quot;-&quot;??\ _E_s_c_._-;_-@_-"/>
    <numFmt numFmtId="166" formatCode="#,##0;[Red]\-#,##0"/>
    <numFmt numFmtId="167" formatCode="0.00%\ ;[Red]\(0.00%\)"/>
    <numFmt numFmtId="168" formatCode="_(* #,##0_);_(* \(#,##0\);_(* &quot;-&quot;_);_(@_)"/>
    <numFmt numFmtId="169" formatCode="_(* #,##0.00_);_(* \(#,##0.00\);_(* &quot;-&quot;??_);_(@_)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_-* #,##0.00_$_-;\-* #,##0.00_$_-;_-* &quot;-&quot;??_$_-;_-@_-"/>
    <numFmt numFmtId="173" formatCode="0%_);\(0%\)"/>
    <numFmt numFmtId="174" formatCode="&quot;$&quot;#,##0_);\(&quot;$&quot;#,##0\)"/>
    <numFmt numFmtId="175" formatCode="&quot;Cr$&quot;#,##0_);\(&quot;Cr$&quot;#,##0\)"/>
    <numFmt numFmtId="176" formatCode="###\ ###\ ##0;\(###\ ###\ ##0\)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Book Antiqua"/>
      <family val="1"/>
    </font>
    <font>
      <sz val="12"/>
      <name val="Verdana"/>
      <family val="2"/>
    </font>
    <font>
      <b/>
      <sz val="12"/>
      <name val="Verdana"/>
      <family val="2"/>
    </font>
    <font>
      <sz val="10"/>
      <name val="Arial"/>
      <family val="2"/>
    </font>
    <font>
      <sz val="10"/>
      <name val="Verdana"/>
      <family val="2"/>
    </font>
    <font>
      <u/>
      <sz val="22"/>
      <color indexed="12"/>
      <name val="Verdana"/>
      <family val="2"/>
    </font>
    <font>
      <b/>
      <u/>
      <sz val="11"/>
      <color indexed="12"/>
      <name val="Verdana"/>
      <family val="2"/>
    </font>
    <font>
      <b/>
      <u/>
      <sz val="10"/>
      <color indexed="12"/>
      <name val="Verdana"/>
      <family val="2"/>
    </font>
    <font>
      <b/>
      <sz val="11"/>
      <name val="Verdana"/>
      <family val="2"/>
    </font>
    <font>
      <b/>
      <sz val="10"/>
      <name val="Verdana"/>
      <family val="2"/>
    </font>
    <font>
      <sz val="12"/>
      <color indexed="10"/>
      <name val="Verdana"/>
      <family val="2"/>
    </font>
    <font>
      <sz val="11"/>
      <color indexed="8"/>
      <name val="Calibri"/>
      <family val="2"/>
    </font>
    <font>
      <sz val="8"/>
      <name val="Tahoma"/>
      <family val="2"/>
    </font>
    <font>
      <u/>
      <sz val="7.5"/>
      <color indexed="36"/>
      <name val="Arial"/>
      <family val="2"/>
    </font>
    <font>
      <sz val="8"/>
      <name val="Verdana Ref"/>
      <family val="2"/>
    </font>
    <font>
      <sz val="10"/>
      <color theme="1"/>
      <name val="Verdana"/>
      <family val="2"/>
    </font>
    <font>
      <sz val="10"/>
      <name val="MS Sans Serif"/>
      <family val="2"/>
    </font>
    <font>
      <sz val="11"/>
      <name val="Garamond"/>
      <family val="1"/>
    </font>
    <font>
      <u/>
      <sz val="11"/>
      <color indexed="36"/>
      <name val="Garamond"/>
      <family val="1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2"/>
      <name val="Arial"/>
      <family val="2"/>
    </font>
    <font>
      <b/>
      <u/>
      <sz val="8"/>
      <color indexed="8"/>
      <name val="Tahoma"/>
      <family val="2"/>
    </font>
    <font>
      <b/>
      <sz val="10"/>
      <name val="Arial"/>
      <family val="2"/>
    </font>
    <font>
      <u/>
      <sz val="20"/>
      <color theme="3" tint="0.39994506668294322"/>
      <name val="Verdana"/>
      <family val="2"/>
    </font>
    <font>
      <u/>
      <sz val="10"/>
      <color indexed="12"/>
      <name val="Arial"/>
      <family val="2"/>
    </font>
    <font>
      <u/>
      <sz val="11"/>
      <color indexed="12"/>
      <name val="Garamond"/>
      <family val="1"/>
    </font>
    <font>
      <sz val="7"/>
      <color indexed="8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indexed="9"/>
      <name val="Tahoma"/>
      <family val="2"/>
    </font>
    <font>
      <b/>
      <sz val="8"/>
      <color indexed="63"/>
      <name val="Verdana Ref"/>
      <family val="2"/>
    </font>
    <font>
      <b/>
      <sz val="10"/>
      <color indexed="10"/>
      <name val="Arial"/>
      <family val="2"/>
    </font>
    <font>
      <b/>
      <sz val="12"/>
      <color rgb="FFFF000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</patternFill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/>
      <bottom/>
      <diagonal/>
    </border>
  </borders>
  <cellStyleXfs count="71">
    <xf numFmtId="0" fontId="0" fillId="0" borderId="0"/>
    <xf numFmtId="0" fontId="2" fillId="0" borderId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13" fillId="3" borderId="0" applyNumberFormat="0" applyBorder="0" applyAlignment="0" applyProtection="0"/>
    <xf numFmtId="37" fontId="14" fillId="4" borderId="29" applyBorder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5" borderId="0" applyBorder="0">
      <alignment horizontal="left" vertical="center" indent="1"/>
    </xf>
    <xf numFmtId="165" fontId="5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5" fillId="6" borderId="30" applyNumberFormat="0">
      <alignment horizontal="center"/>
    </xf>
    <xf numFmtId="166" fontId="18" fillId="0" borderId="0" applyFont="0" applyFill="0" applyBorder="0" applyAlignment="0" applyProtection="0"/>
    <xf numFmtId="167" fontId="19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37" fontId="21" fillId="7" borderId="31" applyBorder="0">
      <alignment horizontal="left" vertical="center" indent="1"/>
    </xf>
    <xf numFmtId="37" fontId="22" fillId="0" borderId="7">
      <alignment vertical="center"/>
    </xf>
    <xf numFmtId="0" fontId="23" fillId="0" borderId="7" applyNumberFormat="0" applyAlignment="0" applyProtection="0">
      <alignment horizontal="left" vertical="center"/>
    </xf>
    <xf numFmtId="0" fontId="23" fillId="0" borderId="32">
      <alignment horizontal="left" vertical="center"/>
    </xf>
    <xf numFmtId="0" fontId="22" fillId="0" borderId="27" applyNumberFormat="0" applyFill="0">
      <alignment horizontal="centerContinuous" vertical="top"/>
    </xf>
    <xf numFmtId="0" fontId="24" fillId="4" borderId="33" applyNumberFormat="0" applyBorder="0">
      <alignment horizontal="left" vertical="center" indent="1"/>
    </xf>
    <xf numFmtId="14" fontId="25" fillId="8" borderId="27">
      <alignment horizontal="center" vertical="center" wrapText="1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168" fontId="29" fillId="0" borderId="0" applyFont="0" applyFill="0" applyBorder="0" applyAlignment="0" applyProtection="0"/>
    <xf numFmtId="169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171" fontId="29" fillId="0" borderId="0" applyFont="0" applyFill="0" applyBorder="0" applyAlignment="0" applyProtection="0"/>
    <xf numFmtId="0" fontId="16" fillId="9" borderId="0">
      <alignment horizontal="right"/>
    </xf>
    <xf numFmtId="172" fontId="19" fillId="0" borderId="0"/>
    <xf numFmtId="172" fontId="19" fillId="0" borderId="0"/>
    <xf numFmtId="0" fontId="5" fillId="0" borderId="0"/>
    <xf numFmtId="0" fontId="1" fillId="0" borderId="0"/>
    <xf numFmtId="0" fontId="30" fillId="0" borderId="0"/>
    <xf numFmtId="0" fontId="18" fillId="0" borderId="0"/>
    <xf numFmtId="0" fontId="30" fillId="0" borderId="0"/>
    <xf numFmtId="0" fontId="5" fillId="0" borderId="0"/>
    <xf numFmtId="4" fontId="17" fillId="0" borderId="0">
      <alignment vertical="center"/>
    </xf>
    <xf numFmtId="0" fontId="5" fillId="0" borderId="0"/>
    <xf numFmtId="0" fontId="1" fillId="0" borderId="0"/>
    <xf numFmtId="0" fontId="18" fillId="0" borderId="0"/>
    <xf numFmtId="4" fontId="17" fillId="0" borderId="0">
      <alignment vertical="center"/>
    </xf>
    <xf numFmtId="0" fontId="5" fillId="0" borderId="0"/>
    <xf numFmtId="0" fontId="31" fillId="0" borderId="0"/>
    <xf numFmtId="4" fontId="17" fillId="0" borderId="0">
      <alignment vertical="center"/>
    </xf>
    <xf numFmtId="17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0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32" fillId="5" borderId="0">
      <alignment horizontal="left" indent="1"/>
    </xf>
    <xf numFmtId="174" fontId="19" fillId="0" borderId="0"/>
    <xf numFmtId="0" fontId="5" fillId="0" borderId="0"/>
    <xf numFmtId="0" fontId="33" fillId="5" borderId="0" applyBorder="0">
      <alignment horizontal="left" vertical="center" indent="1"/>
    </xf>
    <xf numFmtId="0" fontId="34" fillId="0" borderId="0" applyFill="0" applyBorder="0" applyProtection="0">
      <alignment horizontal="left" vertical="top"/>
    </xf>
    <xf numFmtId="175" fontId="19" fillId="0" borderId="0" applyFont="0" applyFill="0" applyBorder="0" applyAlignment="0" applyProtection="0"/>
    <xf numFmtId="176" fontId="19" fillId="0" borderId="0" applyFont="0" applyFill="0" applyBorder="0" applyAlignment="0" applyProtection="0"/>
  </cellStyleXfs>
  <cellXfs count="59">
    <xf numFmtId="0" fontId="0" fillId="0" borderId="0" xfId="0"/>
    <xf numFmtId="0" fontId="3" fillId="2" borderId="0" xfId="1" applyFont="1" applyFill="1" applyAlignment="1" applyProtection="1">
      <alignment vertical="center"/>
    </xf>
    <xf numFmtId="0" fontId="3" fillId="0" borderId="0" xfId="1" applyFont="1" applyFill="1" applyAlignment="1" applyProtection="1">
      <alignment vertical="center"/>
    </xf>
    <xf numFmtId="0" fontId="4" fillId="0" borderId="0" xfId="1" applyFont="1" applyFill="1" applyAlignment="1" applyProtection="1">
      <alignment horizontal="centerContinuous" vertical="center"/>
    </xf>
    <xf numFmtId="0" fontId="6" fillId="0" borderId="0" xfId="2" applyFont="1" applyFill="1" applyAlignment="1">
      <alignment vertical="center"/>
    </xf>
    <xf numFmtId="0" fontId="8" fillId="0" borderId="0" xfId="3" applyFont="1" applyFill="1" applyBorder="1" applyAlignment="1" applyProtection="1">
      <alignment horizontal="left" vertical="center"/>
    </xf>
    <xf numFmtId="0" fontId="9" fillId="0" borderId="0" xfId="3" applyFont="1" applyFill="1" applyBorder="1" applyAlignment="1" applyProtection="1">
      <alignment horizontal="center" vertical="center"/>
    </xf>
    <xf numFmtId="0" fontId="8" fillId="0" borderId="0" xfId="3" applyFont="1" applyFill="1" applyAlignment="1" applyProtection="1">
      <alignment horizontal="center" vertical="center"/>
    </xf>
    <xf numFmtId="0" fontId="4" fillId="0" borderId="1" xfId="1" applyFont="1" applyFill="1" applyBorder="1" applyAlignment="1" applyProtection="1">
      <alignment vertical="center"/>
    </xf>
    <xf numFmtId="0" fontId="4" fillId="0" borderId="2" xfId="1" applyFont="1" applyFill="1" applyBorder="1" applyAlignment="1" applyProtection="1">
      <alignment vertical="center"/>
    </xf>
    <xf numFmtId="4" fontId="4" fillId="0" borderId="2" xfId="1" applyNumberFormat="1" applyFont="1" applyFill="1" applyBorder="1" applyAlignment="1" applyProtection="1">
      <alignment horizontal="left" vertical="center"/>
    </xf>
    <xf numFmtId="0" fontId="4" fillId="0" borderId="2" xfId="1" applyFont="1" applyFill="1" applyBorder="1" applyAlignment="1" applyProtection="1">
      <alignment horizontal="left" vertical="center"/>
    </xf>
    <xf numFmtId="3" fontId="4" fillId="0" borderId="2" xfId="1" applyNumberFormat="1" applyFont="1" applyFill="1" applyBorder="1" applyAlignment="1" applyProtection="1">
      <alignment horizontal="left" vertical="center"/>
    </xf>
    <xf numFmtId="1" fontId="4" fillId="0" borderId="2" xfId="1" applyNumberFormat="1" applyFont="1" applyFill="1" applyBorder="1" applyAlignment="1" applyProtection="1">
      <alignment horizontal="left" vertical="center"/>
    </xf>
    <xf numFmtId="0" fontId="3" fillId="0" borderId="3" xfId="1" applyFont="1" applyFill="1" applyBorder="1" applyAlignment="1" applyProtection="1">
      <alignment vertical="center"/>
    </xf>
    <xf numFmtId="0" fontId="3" fillId="0" borderId="4" xfId="1" applyFont="1" applyFill="1" applyBorder="1" applyAlignment="1" applyProtection="1">
      <alignment vertical="center"/>
    </xf>
    <xf numFmtId="0" fontId="3" fillId="0" borderId="0" xfId="1" applyFont="1" applyFill="1" applyBorder="1" applyAlignment="1" applyProtection="1">
      <alignment vertical="center"/>
    </xf>
    <xf numFmtId="0" fontId="3" fillId="0" borderId="5" xfId="1" applyFont="1" applyFill="1" applyBorder="1" applyAlignment="1" applyProtection="1">
      <alignment vertical="center"/>
    </xf>
    <xf numFmtId="0" fontId="3" fillId="0" borderId="1" xfId="1" applyFont="1" applyFill="1" applyBorder="1" applyAlignment="1" applyProtection="1">
      <alignment vertical="center"/>
    </xf>
    <xf numFmtId="0" fontId="10" fillId="0" borderId="9" xfId="1" applyFont="1" applyFill="1" applyBorder="1" applyAlignment="1" applyProtection="1">
      <alignment horizontal="centerContinuous" vertical="center"/>
    </xf>
    <xf numFmtId="0" fontId="3" fillId="0" borderId="10" xfId="1" applyFont="1" applyFill="1" applyBorder="1" applyAlignment="1" applyProtection="1">
      <alignment horizontal="centerContinuous" vertical="center"/>
    </xf>
    <xf numFmtId="0" fontId="3" fillId="0" borderId="11" xfId="1" applyFont="1" applyFill="1" applyBorder="1" applyAlignment="1" applyProtection="1">
      <alignment horizontal="centerContinuous" vertical="center"/>
    </xf>
    <xf numFmtId="0" fontId="4" fillId="0" borderId="16" xfId="1" applyFont="1" applyFill="1" applyBorder="1" applyAlignment="1" applyProtection="1">
      <alignment horizontal="centerContinuous" vertical="center"/>
    </xf>
    <xf numFmtId="0" fontId="4" fillId="0" borderId="11" xfId="1" applyFont="1" applyFill="1" applyBorder="1" applyAlignment="1" applyProtection="1">
      <alignment horizontal="center" vertical="center"/>
    </xf>
    <xf numFmtId="0" fontId="11" fillId="0" borderId="17" xfId="1" applyFont="1" applyFill="1" applyBorder="1" applyAlignment="1" applyProtection="1">
      <alignment horizontal="center" vertical="center"/>
    </xf>
    <xf numFmtId="0" fontId="10" fillId="0" borderId="9" xfId="1" applyFont="1" applyFill="1" applyBorder="1" applyAlignment="1" applyProtection="1">
      <alignment horizontal="center" vertical="center"/>
    </xf>
    <xf numFmtId="0" fontId="10" fillId="0" borderId="11" xfId="1" applyFont="1" applyFill="1" applyBorder="1" applyAlignment="1" applyProtection="1">
      <alignment horizontal="center" vertical="center"/>
    </xf>
    <xf numFmtId="4" fontId="3" fillId="0" borderId="23" xfId="1" applyNumberFormat="1" applyFont="1" applyFill="1" applyBorder="1" applyAlignment="1" applyProtection="1">
      <alignment vertical="center"/>
      <protection locked="0"/>
    </xf>
    <xf numFmtId="4" fontId="3" fillId="0" borderId="24" xfId="1" applyNumberFormat="1" applyFont="1" applyFill="1" applyBorder="1" applyAlignment="1" applyProtection="1">
      <alignment vertical="center"/>
      <protection locked="0"/>
    </xf>
    <xf numFmtId="4" fontId="3" fillId="0" borderId="22" xfId="1" applyNumberFormat="1" applyFont="1" applyFill="1" applyBorder="1" applyAlignment="1" applyProtection="1">
      <alignment horizontal="center" vertical="center"/>
    </xf>
    <xf numFmtId="0" fontId="12" fillId="0" borderId="0" xfId="1" applyFont="1" applyFill="1" applyAlignment="1" applyProtection="1">
      <alignment vertical="center"/>
    </xf>
    <xf numFmtId="0" fontId="12" fillId="0" borderId="17" xfId="1" applyFont="1" applyFill="1" applyBorder="1" applyAlignment="1" applyProtection="1">
      <alignment vertical="center"/>
    </xf>
    <xf numFmtId="0" fontId="12" fillId="0" borderId="27" xfId="1" applyFont="1" applyFill="1" applyBorder="1" applyAlignment="1" applyProtection="1">
      <alignment vertical="center"/>
    </xf>
    <xf numFmtId="164" fontId="12" fillId="0" borderId="27" xfId="1" applyNumberFormat="1" applyFont="1" applyFill="1" applyBorder="1" applyAlignment="1" applyProtection="1">
      <alignment vertical="center"/>
    </xf>
    <xf numFmtId="4" fontId="12" fillId="0" borderId="27" xfId="1" applyNumberFormat="1" applyFont="1" applyFill="1" applyBorder="1" applyAlignment="1" applyProtection="1">
      <alignment vertical="center"/>
    </xf>
    <xf numFmtId="0" fontId="12" fillId="0" borderId="28" xfId="1" applyFont="1" applyFill="1" applyBorder="1" applyAlignment="1" applyProtection="1">
      <alignment vertical="center"/>
    </xf>
    <xf numFmtId="164" fontId="3" fillId="0" borderId="0" xfId="1" applyNumberFormat="1" applyFont="1" applyFill="1" applyAlignment="1" applyProtection="1">
      <alignment vertical="center"/>
    </xf>
    <xf numFmtId="0" fontId="4" fillId="0" borderId="22" xfId="1" applyFont="1" applyFill="1" applyBorder="1" applyAlignment="1" applyProtection="1">
      <alignment horizontal="center" vertical="center"/>
    </xf>
    <xf numFmtId="4" fontId="3" fillId="0" borderId="25" xfId="1" applyNumberFormat="1" applyFont="1" applyFill="1" applyBorder="1" applyAlignment="1" applyProtection="1">
      <alignment vertical="center"/>
      <protection locked="0"/>
    </xf>
    <xf numFmtId="4" fontId="35" fillId="0" borderId="9" xfId="1" applyNumberFormat="1" applyFont="1" applyFill="1" applyBorder="1" applyAlignment="1" applyProtection="1">
      <alignment vertical="center"/>
      <protection locked="0"/>
    </xf>
    <xf numFmtId="4" fontId="35" fillId="0" borderId="11" xfId="1" applyNumberFormat="1" applyFont="1" applyFill="1" applyBorder="1" applyAlignment="1" applyProtection="1">
      <alignment vertical="center"/>
      <protection locked="0"/>
    </xf>
    <xf numFmtId="4" fontId="35" fillId="0" borderId="26" xfId="1" applyNumberFormat="1" applyFont="1" applyFill="1" applyBorder="1" applyAlignment="1" applyProtection="1">
      <alignment horizontal="right" vertical="center"/>
    </xf>
    <xf numFmtId="4" fontId="35" fillId="0" borderId="20" xfId="1" applyNumberFormat="1" applyFont="1" applyFill="1" applyBorder="1" applyAlignment="1" applyProtection="1">
      <alignment vertical="center"/>
    </xf>
    <xf numFmtId="4" fontId="35" fillId="0" borderId="21" xfId="1" applyNumberFormat="1" applyFont="1" applyFill="1" applyBorder="1" applyAlignment="1" applyProtection="1">
      <alignment vertical="center"/>
    </xf>
    <xf numFmtId="4" fontId="35" fillId="0" borderId="25" xfId="1" applyNumberFormat="1" applyFont="1" applyFill="1" applyBorder="1" applyAlignment="1" applyProtection="1">
      <alignment vertical="center"/>
    </xf>
    <xf numFmtId="0" fontId="10" fillId="0" borderId="8" xfId="1" applyFont="1" applyFill="1" applyBorder="1" applyAlignment="1" applyProtection="1">
      <alignment horizontal="center" vertical="center"/>
    </xf>
    <xf numFmtId="0" fontId="10" fillId="0" borderId="21" xfId="1" applyFont="1" applyFill="1" applyBorder="1" applyAlignment="1" applyProtection="1">
      <alignment horizontal="center" vertical="center"/>
    </xf>
    <xf numFmtId="0" fontId="10" fillId="0" borderId="8" xfId="1" applyFont="1" applyFill="1" applyBorder="1" applyAlignment="1" applyProtection="1">
      <alignment horizontal="center" vertical="center" wrapText="1"/>
    </xf>
    <xf numFmtId="0" fontId="10" fillId="0" borderId="21" xfId="1" applyFont="1" applyFill="1" applyBorder="1" applyAlignment="1" applyProtection="1">
      <alignment horizontal="center" vertical="center" wrapText="1"/>
    </xf>
    <xf numFmtId="0" fontId="4" fillId="0" borderId="6" xfId="1" applyFont="1" applyFill="1" applyBorder="1" applyAlignment="1" applyProtection="1">
      <alignment horizontal="center" vertical="center"/>
    </xf>
    <xf numFmtId="0" fontId="4" fillId="0" borderId="7" xfId="1" applyFont="1" applyFill="1" applyBorder="1" applyAlignment="1" applyProtection="1">
      <alignment horizontal="center" vertical="center"/>
    </xf>
    <xf numFmtId="0" fontId="10" fillId="0" borderId="15" xfId="1" applyFont="1" applyFill="1" applyBorder="1" applyAlignment="1" applyProtection="1">
      <alignment horizontal="center" vertical="center"/>
    </xf>
    <xf numFmtId="0" fontId="10" fillId="0" borderId="15" xfId="1" applyFont="1" applyFill="1" applyBorder="1" applyAlignment="1" applyProtection="1">
      <alignment horizontal="center" vertical="center" wrapText="1"/>
    </xf>
    <xf numFmtId="0" fontId="10" fillId="0" borderId="12" xfId="1" applyFont="1" applyFill="1" applyBorder="1" applyAlignment="1" applyProtection="1">
      <alignment horizontal="center" vertical="center"/>
    </xf>
    <xf numFmtId="0" fontId="10" fillId="0" borderId="18" xfId="1" applyFont="1" applyFill="1" applyBorder="1" applyAlignment="1" applyProtection="1">
      <alignment horizontal="center" vertical="center"/>
    </xf>
    <xf numFmtId="0" fontId="10" fillId="0" borderId="13" xfId="1" applyFont="1" applyFill="1" applyBorder="1" applyAlignment="1" applyProtection="1">
      <alignment horizontal="center" vertical="center" wrapText="1"/>
    </xf>
    <xf numFmtId="0" fontId="10" fillId="0" borderId="19" xfId="1" applyFont="1" applyFill="1" applyBorder="1" applyAlignment="1" applyProtection="1">
      <alignment horizontal="center" vertical="center" wrapText="1"/>
    </xf>
    <xf numFmtId="0" fontId="10" fillId="0" borderId="14" xfId="1" applyFont="1" applyFill="1" applyBorder="1" applyAlignment="1" applyProtection="1">
      <alignment horizontal="center" vertical="center"/>
    </xf>
    <xf numFmtId="0" fontId="10" fillId="0" borderId="20" xfId="1" applyFont="1" applyFill="1" applyBorder="1" applyAlignment="1" applyProtection="1">
      <alignment horizontal="center" vertical="center"/>
    </xf>
  </cellXfs>
  <cellStyles count="71">
    <cellStyle name="%" xfId="4"/>
    <cellStyle name="% 2" xfId="5"/>
    <cellStyle name="%_12- Imparfim" xfId="6"/>
    <cellStyle name="%_18- Migracom " xfId="7"/>
    <cellStyle name="40% - Accent4 2" xfId="8"/>
    <cellStyle name="amount" xfId="9"/>
    <cellStyle name="Besuchter Hyperlink" xfId="10"/>
    <cellStyle name="Besuchter Hyperlink 2" xfId="11"/>
    <cellStyle name="Body text" xfId="12"/>
    <cellStyle name="Comma 2" xfId="13"/>
    <cellStyle name="Comma 3" xfId="14"/>
    <cellStyle name="Currency 2" xfId="15"/>
    <cellStyle name="Cyan_button_style" xfId="16"/>
    <cellStyle name="Dezimal [0]_acbloc2" xfId="17"/>
    <cellStyle name="Dezimal_acbloc2" xfId="18"/>
    <cellStyle name="Euro" xfId="19"/>
    <cellStyle name="Euro 2" xfId="20"/>
    <cellStyle name="Followed Hyperlink 2" xfId="21"/>
    <cellStyle name="header" xfId="22"/>
    <cellStyle name="Header Total" xfId="23"/>
    <cellStyle name="Header1" xfId="24"/>
    <cellStyle name="Header2" xfId="25"/>
    <cellStyle name="Header3" xfId="26"/>
    <cellStyle name="Header4" xfId="27"/>
    <cellStyle name="Heading" xfId="28"/>
    <cellStyle name="Hiperligação" xfId="3" builtinId="8"/>
    <cellStyle name="Hyperlink 2" xfId="29"/>
    <cellStyle name="Hyperlink 2 2" xfId="30"/>
    <cellStyle name="Hyperlink 2 3" xfId="31"/>
    <cellStyle name="Hyperlink 3" xfId="32"/>
    <cellStyle name="Hyperlink 4" xfId="33"/>
    <cellStyle name="Lien hypertexte" xfId="34"/>
    <cellStyle name="Lien hypertexte visité" xfId="35"/>
    <cellStyle name="Lien hypertexte_RESULTS" xfId="36"/>
    <cellStyle name="Milliers [0]_1- Table PV Pièces Compartiment Moteurs W74" xfId="37"/>
    <cellStyle name="Milliers_1- Table PV Pièces Compartiment Moteurs W74" xfId="38"/>
    <cellStyle name="Monétaire [0]_1- Table PV Pièces Compartiment Moteurs W74" xfId="39"/>
    <cellStyle name="Monétaire_1- Table PV Pièces Compartiment Moteurs W74" xfId="40"/>
    <cellStyle name="NonPrint_copyright" xfId="41"/>
    <cellStyle name="Normal" xfId="0" builtinId="0"/>
    <cellStyle name="Normal - Style1" xfId="42"/>
    <cellStyle name="Normal - Style1 2" xfId="43"/>
    <cellStyle name="Normal 2" xfId="2"/>
    <cellStyle name="Normal 2 2" xfId="44"/>
    <cellStyle name="Normal 2 3" xfId="45"/>
    <cellStyle name="Normal 2 3 2" xfId="46"/>
    <cellStyle name="Normal 3" xfId="47"/>
    <cellStyle name="Normal 3 2" xfId="48"/>
    <cellStyle name="Normal 3 3" xfId="49"/>
    <cellStyle name="Normal 3 4" xfId="50"/>
    <cellStyle name="Normal 4" xfId="51"/>
    <cellStyle name="Normal 5" xfId="52"/>
    <cellStyle name="Normal 6" xfId="53"/>
    <cellStyle name="Normal 6 2" xfId="54"/>
    <cellStyle name="Normal 7" xfId="55"/>
    <cellStyle name="Normal 8" xfId="56"/>
    <cellStyle name="Normal 9" xfId="57"/>
    <cellStyle name="Normal_PECI" xfId="1"/>
    <cellStyle name="Percent (0)" xfId="58"/>
    <cellStyle name="Percent 2" xfId="59"/>
    <cellStyle name="Percent 3" xfId="60"/>
    <cellStyle name="Percentagem 2" xfId="61"/>
    <cellStyle name="Percentagem 3" xfId="62"/>
    <cellStyle name="Pourcentage_Total par Centre" xfId="63"/>
    <cellStyle name="Product Title" xfId="64"/>
    <cellStyle name="Standard_1995-96" xfId="65"/>
    <cellStyle name="Style 1" xfId="66"/>
    <cellStyle name="Text" xfId="67"/>
    <cellStyle name="Tickmark" xfId="68"/>
    <cellStyle name="Währung [0]_acbloc2" xfId="69"/>
    <cellStyle name="Währung_acbloc2" xfId="70"/>
  </cellStyles>
  <dxfs count="1"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lho/2001/500/Dezembro/DF_500_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Temporary%20Internet%20Files\Content.IE5\UQ9AYUD1\MM_PO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Fiscal/2000/Imobiliaria/Analise%20RL%20DEZ00%20Gimo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ADocumentos/AAClientes/Ano2002/ASonaeSgps/30Jun02/Consolidado/CONTAS_NIVE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ÇO"/>
      <sheetName val="DEMONSTRAÇAO"/>
      <sheetName val="BAL_PTE"/>
      <sheetName val="DEMO_PTE"/>
      <sheetName val="DRFUN"/>
      <sheetName val="DRFUN_PTE"/>
      <sheetName val="FLUXO"/>
      <sheetName val="FLUXO_PT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COMPANY"/>
      <sheetName val="Liste"/>
      <sheetName val="DOMESTIC"/>
      <sheetName val="DOMESTIC DUTY FREE"/>
      <sheetName val="EXPORT AGENT"/>
      <sheetName val="EXPORT DUTY FREE"/>
    </sheetNames>
    <sheetDataSet>
      <sheetData sheetId="0"/>
      <sheetData sheetId="1" refreshError="1">
        <row r="1">
          <cell r="I1" t="str">
            <v>March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IVEL"/>
      <sheetName val="Q0740-Q0739"/>
      <sheetName val="RL SIMOB"/>
      <sheetName val="Ana 68 e 78"/>
    </sheetNames>
    <sheetDataSet>
      <sheetData sheetId="0">
        <row r="3">
          <cell r="A3" t="str">
            <v>RESULTADO DO GRUPO A 31 DE DEZEMBRO DE 2000</v>
          </cell>
        </row>
        <row r="5">
          <cell r="A5" t="str">
            <v>IMOBFISC</v>
          </cell>
        </row>
        <row r="6">
          <cell r="C6" t="str">
            <v>REAL</v>
          </cell>
          <cell r="D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I6" t="str">
            <v>REAL</v>
          </cell>
        </row>
        <row r="7">
          <cell r="C7">
            <v>88</v>
          </cell>
          <cell r="D7">
            <v>88</v>
          </cell>
          <cell r="F7">
            <v>88</v>
          </cell>
          <cell r="G7">
            <v>88</v>
          </cell>
          <cell r="H7">
            <v>88</v>
          </cell>
          <cell r="I7">
            <v>88</v>
          </cell>
        </row>
        <row r="8">
          <cell r="C8">
            <v>1</v>
          </cell>
          <cell r="D8">
            <v>1</v>
          </cell>
          <cell r="F8">
            <v>1</v>
          </cell>
          <cell r="G8">
            <v>1</v>
          </cell>
          <cell r="H8">
            <v>1</v>
          </cell>
          <cell r="I8">
            <v>1</v>
          </cell>
        </row>
        <row r="9">
          <cell r="C9" t="str">
            <v>y.CTD</v>
          </cell>
          <cell r="D9" t="str">
            <v>y.CTD</v>
          </cell>
          <cell r="F9" t="str">
            <v>y.CTD</v>
          </cell>
          <cell r="G9" t="str">
            <v>y.CTD</v>
          </cell>
          <cell r="H9" t="str">
            <v>y.CTD</v>
          </cell>
          <cell r="I9" t="str">
            <v>y.CTD</v>
          </cell>
        </row>
        <row r="10">
          <cell r="C10" t="str">
            <v>GRPFIS</v>
          </cell>
          <cell r="D10" t="str">
            <v>GRPFIS</v>
          </cell>
          <cell r="F10" t="str">
            <v>GRPFIS</v>
          </cell>
          <cell r="G10" t="str">
            <v>GRPFIS</v>
          </cell>
          <cell r="H10" t="str">
            <v>GRPFIS</v>
          </cell>
          <cell r="I10" t="str">
            <v>GRPFIS</v>
          </cell>
        </row>
        <row r="11">
          <cell r="C11" t="str">
            <v>RESULTADOS LIQUIDOS</v>
          </cell>
          <cell r="D11" t="str">
            <v>RESULTADOS LIQUIDOS</v>
          </cell>
          <cell r="F11" t="str">
            <v>RESULTADOS LIQUIDOS</v>
          </cell>
          <cell r="G11" t="str">
            <v>RESULTADOS LIQUIDOS</v>
          </cell>
          <cell r="H11" t="str">
            <v>RESULTADOS LIQUIDOS</v>
          </cell>
          <cell r="I11" t="str">
            <v>RESULTADOS LIQUIDOS</v>
          </cell>
        </row>
        <row r="12">
          <cell r="C12" t="str">
            <v>SOC</v>
          </cell>
          <cell r="D12" t="str">
            <v>AJM</v>
          </cell>
          <cell r="E12" t="str">
            <v>TOT</v>
          </cell>
          <cell r="F12" t="str">
            <v>TRANS</v>
          </cell>
          <cell r="G12" t="str">
            <v>PROP</v>
          </cell>
          <cell r="H12" t="str">
            <v>ELIM</v>
          </cell>
          <cell r="I12" t="str">
            <v>AJP</v>
          </cell>
          <cell r="J12" t="str">
            <v>TOTAL</v>
          </cell>
        </row>
        <row r="14">
          <cell r="A14" t="str">
            <v>IMOBSGP</v>
          </cell>
        </row>
        <row r="15">
          <cell r="A15" t="str">
            <v>ALGARVESH</v>
          </cell>
        </row>
        <row r="16">
          <cell r="A16" t="str">
            <v>JAPETH</v>
          </cell>
        </row>
        <row r="17">
          <cell r="A17" t="str">
            <v>COLGES</v>
          </cell>
        </row>
        <row r="18">
          <cell r="A18" t="str">
            <v>DATAVENIA</v>
          </cell>
        </row>
        <row r="19">
          <cell r="A19" t="str">
            <v>ESPIM</v>
          </cell>
        </row>
        <row r="20">
          <cell r="A20" t="str">
            <v>FIMAIA</v>
          </cell>
        </row>
        <row r="21">
          <cell r="A21" t="str">
            <v>GUIMARAESH</v>
          </cell>
        </row>
        <row r="22">
          <cell r="A22" t="str">
            <v>LISEDI</v>
          </cell>
        </row>
        <row r="23">
          <cell r="A23" t="str">
            <v>LOURESH</v>
          </cell>
        </row>
        <row r="24">
          <cell r="A24" t="str">
            <v>MAIASH</v>
          </cell>
        </row>
        <row r="25">
          <cell r="A25" t="str">
            <v>NORTESH</v>
          </cell>
        </row>
        <row r="26">
          <cell r="A26" t="str">
            <v>OMALA</v>
          </cell>
        </row>
        <row r="27">
          <cell r="A27" t="str">
            <v>FAMALIC</v>
          </cell>
        </row>
        <row r="28">
          <cell r="A28" t="str">
            <v>PREDIG</v>
          </cell>
        </row>
        <row r="29">
          <cell r="A29" t="str">
            <v>SIMOGES</v>
          </cell>
        </row>
        <row r="30">
          <cell r="A30" t="str">
            <v>SIMOBASS</v>
          </cell>
        </row>
        <row r="31">
          <cell r="A31" t="str">
            <v>TELEPORT</v>
          </cell>
        </row>
        <row r="32">
          <cell r="A32" t="str">
            <v>VGAMAII</v>
          </cell>
        </row>
        <row r="33">
          <cell r="A33" t="str">
            <v>VIAGES</v>
          </cell>
        </row>
        <row r="34">
          <cell r="A34" t="str">
            <v>VILALAMB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 Próprios_00"/>
      <sheetName val="Res_Liquido_00"/>
      <sheetName val="Reservas_Minoritários_00"/>
      <sheetName val="Res_Liquido_Min_00"/>
      <sheetName val="RESCM_00"/>
    </sheetNames>
    <sheetDataSet>
      <sheetData sheetId="0" refreshError="1">
        <row r="3">
          <cell r="A3" t="str">
            <v># TOTCAPP -&gt;</v>
          </cell>
          <cell r="C3" t="e">
            <v>#NAME?</v>
          </cell>
        </row>
        <row r="5">
          <cell r="A5" t="str">
            <v>GRUPO</v>
          </cell>
          <cell r="C5" t="str">
            <v>FUSAO</v>
          </cell>
        </row>
        <row r="6">
          <cell r="A6" t="str">
            <v>REAL</v>
          </cell>
          <cell r="E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J6" t="str">
            <v>REAL</v>
          </cell>
          <cell r="K6" t="str">
            <v>REAL</v>
          </cell>
          <cell r="L6" t="str">
            <v>REAL</v>
          </cell>
          <cell r="M6" t="str">
            <v>REAL</v>
          </cell>
          <cell r="P6" t="str">
            <v>REAL</v>
          </cell>
        </row>
        <row r="7">
          <cell r="A7" t="str">
            <v>TFN.</v>
          </cell>
          <cell r="C7" t="str">
            <v xml:space="preserve"> </v>
          </cell>
          <cell r="E7" t="str">
            <v>TOTCAPP</v>
          </cell>
          <cell r="F7" t="str">
            <v>TOTCAPP</v>
          </cell>
          <cell r="G7" t="str">
            <v>TOTCAPP</v>
          </cell>
          <cell r="H7" t="str">
            <v>TOTCAPP</v>
          </cell>
          <cell r="J7" t="str">
            <v>TOTCAPP</v>
          </cell>
          <cell r="K7" t="str">
            <v>TOTCAPP</v>
          </cell>
          <cell r="L7" t="str">
            <v>TOTCAPP</v>
          </cell>
          <cell r="M7" t="str">
            <v>TOTCAPP</v>
          </cell>
          <cell r="P7" t="str">
            <v>TOTCAPP</v>
          </cell>
        </row>
        <row r="8">
          <cell r="A8">
            <v>37072</v>
          </cell>
          <cell r="C8" t="str">
            <v xml:space="preserve"> </v>
          </cell>
          <cell r="E8">
            <v>37072</v>
          </cell>
          <cell r="F8">
            <v>37072</v>
          </cell>
          <cell r="G8">
            <v>37072</v>
          </cell>
          <cell r="H8">
            <v>37072</v>
          </cell>
          <cell r="J8">
            <v>37072</v>
          </cell>
          <cell r="K8">
            <v>37072</v>
          </cell>
          <cell r="L8">
            <v>37072</v>
          </cell>
          <cell r="M8">
            <v>37072</v>
          </cell>
          <cell r="P8">
            <v>36891</v>
          </cell>
        </row>
        <row r="9">
          <cell r="A9" t="str">
            <v>M.CTD</v>
          </cell>
          <cell r="C9" t="str">
            <v xml:space="preserve"> </v>
          </cell>
          <cell r="E9" t="str">
            <v>M.CTD</v>
          </cell>
          <cell r="F9" t="str">
            <v>M.CTD</v>
          </cell>
          <cell r="G9" t="str">
            <v>M.CTD</v>
          </cell>
          <cell r="H9" t="str">
            <v>M.CTD</v>
          </cell>
          <cell r="J9" t="str">
            <v>M.CTD</v>
          </cell>
          <cell r="K9" t="str">
            <v>M.CTD</v>
          </cell>
          <cell r="L9" t="str">
            <v>M.CTD</v>
          </cell>
          <cell r="M9" t="str">
            <v>M.CTD</v>
          </cell>
          <cell r="P9" t="str">
            <v>M.CTD</v>
          </cell>
        </row>
        <row r="10">
          <cell r="A10" t="str">
            <v>GRPSOC</v>
          </cell>
          <cell r="E10" t="str">
            <v>GRPSOC</v>
          </cell>
          <cell r="F10" t="str">
            <v>GRPSOC</v>
          </cell>
          <cell r="G10" t="str">
            <v>GRPSOC</v>
          </cell>
          <cell r="H10" t="str">
            <v>GRPSOC</v>
          </cell>
          <cell r="J10" t="str">
            <v>GRPSOC</v>
          </cell>
          <cell r="K10" t="str">
            <v>GRPSOC</v>
          </cell>
          <cell r="L10" t="str">
            <v>GRPSOC</v>
          </cell>
          <cell r="M10" t="str">
            <v>GRPSOC</v>
          </cell>
          <cell r="P10" t="str">
            <v>GRPSOC</v>
          </cell>
        </row>
        <row r="11">
          <cell r="A11" t="str">
            <v>Taxa de Câmbio do exercicio</v>
          </cell>
          <cell r="B11" t="str">
            <v>CURR</v>
          </cell>
          <cell r="C11" t="str">
            <v>ENTIDADE</v>
          </cell>
          <cell r="D11" t="str">
            <v>% Consolid</v>
          </cell>
          <cell r="E11" t="e">
            <v>#NAME?</v>
          </cell>
          <cell r="F11" t="e">
            <v>#NAME?</v>
          </cell>
          <cell r="G11" t="e">
            <v>#NAME?</v>
          </cell>
          <cell r="H11" t="e">
            <v>#NAME?</v>
          </cell>
          <cell r="J11" t="e">
            <v>#NAME?</v>
          </cell>
          <cell r="K11" t="e">
            <v>#NAME?</v>
          </cell>
          <cell r="L11" t="e">
            <v>#NAME?</v>
          </cell>
          <cell r="M11" t="e">
            <v>#NAME?</v>
          </cell>
          <cell r="P11" t="e">
            <v>#NAME?</v>
          </cell>
        </row>
        <row r="12">
          <cell r="E12" t="str">
            <v>SOC</v>
          </cell>
          <cell r="F12" t="str">
            <v>AJE</v>
          </cell>
          <cell r="G12" t="str">
            <v>AJA</v>
          </cell>
          <cell r="H12" t="str">
            <v>AJM</v>
          </cell>
          <cell r="I12" t="str">
            <v>TOT</v>
          </cell>
          <cell r="J12" t="str">
            <v>TRANS</v>
          </cell>
          <cell r="K12" t="str">
            <v>PROP</v>
          </cell>
          <cell r="L12" t="str">
            <v>ELIM</v>
          </cell>
          <cell r="M12" t="str">
            <v>AJP</v>
          </cell>
          <cell r="N12" t="str">
            <v>TOTAL</v>
          </cell>
          <cell r="P12" t="str">
            <v>CONTRIB</v>
          </cell>
        </row>
        <row r="14">
          <cell r="C14" t="str">
            <v>AGLOMA</v>
          </cell>
          <cell r="D14">
            <v>1</v>
          </cell>
        </row>
        <row r="15">
          <cell r="C15" t="str">
            <v>AGLOMAINV</v>
          </cell>
          <cell r="D15">
            <v>1</v>
          </cell>
        </row>
        <row r="16">
          <cell r="C16" t="str">
            <v>AQPRAIA</v>
          </cell>
          <cell r="D16">
            <v>1</v>
          </cell>
        </row>
        <row r="17">
          <cell r="C17" t="str">
            <v>AQPRAIASGPS</v>
          </cell>
          <cell r="D17">
            <v>1</v>
          </cell>
        </row>
        <row r="18">
          <cell r="C18" t="str">
            <v>ALGARVESH</v>
          </cell>
          <cell r="D18">
            <v>1</v>
          </cell>
        </row>
        <row r="19">
          <cell r="C19" t="str">
            <v>ANDAR</v>
          </cell>
          <cell r="D19">
            <v>1</v>
          </cell>
        </row>
        <row r="20">
          <cell r="C20" t="str">
            <v>AVEIRIA</v>
          </cell>
          <cell r="D20">
            <v>1</v>
          </cell>
        </row>
        <row r="21">
          <cell r="C21" t="str">
            <v>AZENHA</v>
          </cell>
          <cell r="D21">
            <v>1</v>
          </cell>
        </row>
        <row r="22">
          <cell r="C22" t="str">
            <v>BLOCOW</v>
          </cell>
          <cell r="D22">
            <v>1</v>
          </cell>
        </row>
        <row r="23">
          <cell r="C23" t="str">
            <v>BLOCOQ</v>
          </cell>
          <cell r="D23">
            <v>1</v>
          </cell>
        </row>
        <row r="24">
          <cell r="C24" t="str">
            <v>BOXLINES</v>
          </cell>
          <cell r="D24">
            <v>1</v>
          </cell>
        </row>
        <row r="25">
          <cell r="C25" t="str">
            <v>CACETINHO</v>
          </cell>
          <cell r="D25">
            <v>1</v>
          </cell>
        </row>
        <row r="26">
          <cell r="C26" t="str">
            <v>CAPPRI</v>
          </cell>
          <cell r="D26">
            <v>1</v>
          </cell>
        </row>
        <row r="27">
          <cell r="C27" t="str">
            <v>CARBONO</v>
          </cell>
          <cell r="D27">
            <v>1</v>
          </cell>
        </row>
        <row r="28">
          <cell r="C28" t="str">
            <v>CCC</v>
          </cell>
          <cell r="D28">
            <v>1</v>
          </cell>
        </row>
        <row r="29">
          <cell r="C29" t="str">
            <v>CCMAIA</v>
          </cell>
          <cell r="D29">
            <v>1</v>
          </cell>
        </row>
        <row r="30">
          <cell r="C30" t="str">
            <v>CELINF</v>
          </cell>
          <cell r="D30">
            <v>1</v>
          </cell>
        </row>
        <row r="31">
          <cell r="C31" t="str">
            <v>CEQUIP</v>
          </cell>
          <cell r="D31">
            <v>1</v>
          </cell>
        </row>
        <row r="32">
          <cell r="C32" t="str">
            <v>CHATAIG</v>
          </cell>
          <cell r="D32">
            <v>1</v>
          </cell>
        </row>
        <row r="33">
          <cell r="C33" t="str">
            <v>CHTROIA</v>
          </cell>
          <cell r="D33">
            <v>1</v>
          </cell>
        </row>
        <row r="34">
          <cell r="C34" t="str">
            <v>CINCIMOB</v>
          </cell>
          <cell r="D34">
            <v>1</v>
          </cell>
        </row>
        <row r="35">
          <cell r="C35" t="str">
            <v>CINCPLAN</v>
          </cell>
          <cell r="D35">
            <v>1</v>
          </cell>
        </row>
        <row r="36">
          <cell r="C36" t="str">
            <v>CITORRES</v>
          </cell>
          <cell r="D36">
            <v>1</v>
          </cell>
        </row>
        <row r="37">
          <cell r="C37" t="str">
            <v>CLIXGER</v>
          </cell>
          <cell r="D37">
            <v>1</v>
          </cell>
        </row>
        <row r="38">
          <cell r="C38" t="str">
            <v>CMO</v>
          </cell>
          <cell r="D38">
            <v>1</v>
          </cell>
        </row>
        <row r="39">
          <cell r="C39" t="str">
            <v>COLGES</v>
          </cell>
          <cell r="D39">
            <v>1</v>
          </cell>
        </row>
        <row r="40">
          <cell r="C40" t="str">
            <v>CONGPS</v>
          </cell>
          <cell r="D40">
            <v>1</v>
          </cell>
        </row>
        <row r="41">
          <cell r="C41" t="str">
            <v>CONTACTO</v>
          </cell>
          <cell r="D41">
            <v>1</v>
          </cell>
        </row>
        <row r="42">
          <cell r="C42" t="str">
            <v>CONTACTOII</v>
          </cell>
          <cell r="D42">
            <v>1</v>
          </cell>
        </row>
        <row r="43">
          <cell r="C43" t="str">
            <v>CONTBRASIL</v>
          </cell>
          <cell r="D43">
            <v>1</v>
          </cell>
        </row>
        <row r="44">
          <cell r="C44" t="str">
            <v>CONTIFIN</v>
          </cell>
          <cell r="D44">
            <v>1</v>
          </cell>
        </row>
        <row r="45">
          <cell r="C45" t="str">
            <v>CONTIMOB</v>
          </cell>
          <cell r="D45">
            <v>1</v>
          </cell>
        </row>
        <row r="46">
          <cell r="C46" t="str">
            <v>CORNBA</v>
          </cell>
          <cell r="D46">
            <v>1</v>
          </cell>
        </row>
        <row r="47">
          <cell r="C47" t="str">
            <v>CREUSOT</v>
          </cell>
          <cell r="D47">
            <v>1</v>
          </cell>
        </row>
        <row r="48">
          <cell r="C48" t="str">
            <v>CRMAIA</v>
          </cell>
          <cell r="D48">
            <v>1</v>
          </cell>
        </row>
        <row r="49">
          <cell r="C49" t="str">
            <v>CUELLAR</v>
          </cell>
          <cell r="D49">
            <v>1</v>
          </cell>
        </row>
        <row r="50">
          <cell r="C50" t="str">
            <v>CVERDE</v>
          </cell>
          <cell r="D50">
            <v>1</v>
          </cell>
        </row>
        <row r="51">
          <cell r="C51" t="str">
            <v>DATAVENIA</v>
          </cell>
          <cell r="D51">
            <v>1</v>
          </cell>
        </row>
        <row r="52">
          <cell r="C52" t="str">
            <v>DIFUSAO</v>
          </cell>
          <cell r="D52">
            <v>1</v>
          </cell>
        </row>
        <row r="53">
          <cell r="C53" t="str">
            <v>EDB</v>
          </cell>
          <cell r="D53">
            <v>1</v>
          </cell>
        </row>
        <row r="54">
          <cell r="C54" t="str">
            <v>EDIRECTA</v>
          </cell>
          <cell r="D54">
            <v>1</v>
          </cell>
        </row>
        <row r="55">
          <cell r="C55" t="str">
            <v>EFADES</v>
          </cell>
          <cell r="D55">
            <v>1</v>
          </cell>
        </row>
        <row r="56">
          <cell r="C56" t="str">
            <v>EFINDU</v>
          </cell>
          <cell r="D56">
            <v>1</v>
          </cell>
        </row>
        <row r="57">
          <cell r="C57" t="str">
            <v>ESPIM</v>
          </cell>
          <cell r="D57">
            <v>1</v>
          </cell>
        </row>
        <row r="58">
          <cell r="C58" t="str">
            <v>ESTNEVES</v>
          </cell>
          <cell r="D58">
            <v>1</v>
          </cell>
        </row>
        <row r="59">
          <cell r="C59" t="str">
            <v>EUROFONE</v>
          </cell>
          <cell r="D59">
            <v>1</v>
          </cell>
        </row>
        <row r="60">
          <cell r="C60" t="str">
            <v>EUROMEG</v>
          </cell>
          <cell r="D60">
            <v>1</v>
          </cell>
        </row>
        <row r="61">
          <cell r="C61" t="str">
            <v>EURORESI</v>
          </cell>
          <cell r="D61">
            <v>1</v>
          </cell>
        </row>
        <row r="62">
          <cell r="C62" t="str">
            <v>EXPEDIS</v>
          </cell>
          <cell r="D62">
            <v>1</v>
          </cell>
        </row>
        <row r="63">
          <cell r="C63" t="str">
            <v>FAMALIC</v>
          </cell>
          <cell r="D63">
            <v>1</v>
          </cell>
        </row>
        <row r="64">
          <cell r="C64" t="str">
            <v>FIMAIA</v>
          </cell>
          <cell r="D64">
            <v>1</v>
          </cell>
        </row>
        <row r="65">
          <cell r="C65" t="str">
            <v>FOZIMO</v>
          </cell>
          <cell r="D65">
            <v>1</v>
          </cell>
        </row>
        <row r="66">
          <cell r="C66" t="str">
            <v>FOZMASSIMO</v>
          </cell>
          <cell r="D66">
            <v>1</v>
          </cell>
        </row>
        <row r="67">
          <cell r="C67" t="str">
            <v>GALPARKBV</v>
          </cell>
          <cell r="D67">
            <v>1</v>
          </cell>
        </row>
        <row r="68">
          <cell r="C68" t="str">
            <v>GESTHOLD</v>
          </cell>
          <cell r="D68">
            <v>1</v>
          </cell>
        </row>
        <row r="69">
          <cell r="C69" t="str">
            <v>GLUNZAG</v>
          </cell>
          <cell r="D69">
            <v>1</v>
          </cell>
        </row>
        <row r="70">
          <cell r="C70" t="str">
            <v>GLUNZFRA</v>
          </cell>
          <cell r="D70">
            <v>1</v>
          </cell>
        </row>
        <row r="71">
          <cell r="C71" t="str">
            <v>GOLLIN</v>
          </cell>
          <cell r="D71">
            <v>1</v>
          </cell>
        </row>
        <row r="72">
          <cell r="C72" t="str">
            <v>GRAMA</v>
          </cell>
          <cell r="D72">
            <v>1</v>
          </cell>
        </row>
        <row r="73">
          <cell r="C73" t="str">
            <v>GRANOSALIS</v>
          </cell>
          <cell r="D73">
            <v>1</v>
          </cell>
        </row>
        <row r="74">
          <cell r="C74" t="str">
            <v>SIMOBDEVII</v>
          </cell>
          <cell r="D74">
            <v>1</v>
          </cell>
        </row>
        <row r="75">
          <cell r="C75" t="str">
            <v>GUIMARAESH</v>
          </cell>
          <cell r="D75">
            <v>1</v>
          </cell>
        </row>
        <row r="76">
          <cell r="C76" t="str">
            <v>HARPA</v>
          </cell>
          <cell r="D76">
            <v>1</v>
          </cell>
        </row>
        <row r="77">
          <cell r="C77" t="str">
            <v>IGI</v>
          </cell>
          <cell r="D77">
            <v>1</v>
          </cell>
        </row>
        <row r="78">
          <cell r="C78" t="str">
            <v>IGIMO</v>
          </cell>
          <cell r="D78">
            <v>1</v>
          </cell>
        </row>
        <row r="79">
          <cell r="C79" t="str">
            <v>IGINVEST</v>
          </cell>
          <cell r="D79">
            <v>1</v>
          </cell>
        </row>
        <row r="80">
          <cell r="C80" t="str">
            <v>IMO_R</v>
          </cell>
          <cell r="D80">
            <v>1</v>
          </cell>
        </row>
        <row r="81">
          <cell r="C81" t="str">
            <v>IMOAREIA</v>
          </cell>
          <cell r="D81">
            <v>1</v>
          </cell>
        </row>
        <row r="82">
          <cell r="C82" t="str">
            <v>IMOBSGP</v>
          </cell>
          <cell r="D82">
            <v>1</v>
          </cell>
        </row>
        <row r="83">
          <cell r="C83" t="str">
            <v>IMOCLU</v>
          </cell>
          <cell r="D83">
            <v>1</v>
          </cell>
        </row>
        <row r="84">
          <cell r="C84" t="str">
            <v>IMOCONTI</v>
          </cell>
          <cell r="D84">
            <v>1</v>
          </cell>
        </row>
        <row r="85">
          <cell r="C85" t="str">
            <v>IMOEST</v>
          </cell>
          <cell r="D85">
            <v>1</v>
          </cell>
        </row>
        <row r="86">
          <cell r="C86" t="str">
            <v>IMOFERRO</v>
          </cell>
          <cell r="D86">
            <v>1</v>
          </cell>
        </row>
        <row r="87">
          <cell r="C87" t="str">
            <v>IMOHORA</v>
          </cell>
          <cell r="D87">
            <v>1</v>
          </cell>
        </row>
        <row r="88">
          <cell r="C88" t="str">
            <v>IMOHOT</v>
          </cell>
          <cell r="D88">
            <v>1</v>
          </cell>
        </row>
        <row r="89">
          <cell r="C89" t="str">
            <v>IMOITALIE</v>
          </cell>
          <cell r="D89">
            <v>1</v>
          </cell>
        </row>
        <row r="90">
          <cell r="C90" t="str">
            <v>IMOMURO</v>
          </cell>
          <cell r="D90">
            <v>1</v>
          </cell>
        </row>
        <row r="91">
          <cell r="C91" t="str">
            <v>IMOSEDAS</v>
          </cell>
          <cell r="D91">
            <v>1</v>
          </cell>
        </row>
        <row r="92">
          <cell r="C92" t="str">
            <v>IMOSIS</v>
          </cell>
          <cell r="D92">
            <v>1</v>
          </cell>
        </row>
        <row r="93">
          <cell r="C93" t="str">
            <v>IMOSPAINIII</v>
          </cell>
          <cell r="D93">
            <v>1</v>
          </cell>
        </row>
        <row r="94">
          <cell r="C94" t="str">
            <v>IMOSPAINIV</v>
          </cell>
          <cell r="D94">
            <v>1</v>
          </cell>
        </row>
        <row r="95">
          <cell r="C95" t="str">
            <v>IMOSPAINV</v>
          </cell>
          <cell r="D95">
            <v>1</v>
          </cell>
        </row>
        <row r="96">
          <cell r="C96" t="str">
            <v>IMOVALBV</v>
          </cell>
          <cell r="D96">
            <v>1</v>
          </cell>
        </row>
        <row r="97">
          <cell r="C97" t="str">
            <v>INDSGP</v>
          </cell>
          <cell r="D97">
            <v>1</v>
          </cell>
        </row>
        <row r="98">
          <cell r="C98" t="str">
            <v>INFOFIELD</v>
          </cell>
          <cell r="D98">
            <v>1</v>
          </cell>
        </row>
        <row r="99">
          <cell r="C99" t="str">
            <v>INFORME</v>
          </cell>
          <cell r="D99">
            <v>1</v>
          </cell>
        </row>
        <row r="100">
          <cell r="C100" t="str">
            <v>INPARVI</v>
          </cell>
          <cell r="D100">
            <v>1</v>
          </cell>
        </row>
        <row r="101">
          <cell r="C101" t="str">
            <v>INPCASCA</v>
          </cell>
          <cell r="D101">
            <v>1</v>
          </cell>
        </row>
        <row r="102">
          <cell r="C102" t="str">
            <v>INPSGPS</v>
          </cell>
          <cell r="D102">
            <v>1</v>
          </cell>
        </row>
        <row r="103">
          <cell r="C103" t="str">
            <v>INTSGP</v>
          </cell>
          <cell r="D103">
            <v>1</v>
          </cell>
        </row>
        <row r="104">
          <cell r="C104" t="str">
            <v>INTEGRUM</v>
          </cell>
          <cell r="D104">
            <v>1</v>
          </cell>
        </row>
        <row r="105">
          <cell r="C105" t="str">
            <v>INVENTORY</v>
          </cell>
          <cell r="D105">
            <v>1</v>
          </cell>
        </row>
        <row r="106">
          <cell r="C106" t="str">
            <v>ISOROY</v>
          </cell>
          <cell r="D106">
            <v>1</v>
          </cell>
        </row>
        <row r="107">
          <cell r="C107" t="str">
            <v>ISOROYD</v>
          </cell>
          <cell r="D107">
            <v>1</v>
          </cell>
        </row>
        <row r="108">
          <cell r="C108" t="str">
            <v>CAISGERE</v>
          </cell>
          <cell r="D108">
            <v>1</v>
          </cell>
        </row>
        <row r="109">
          <cell r="C109" t="str">
            <v>LEGANES</v>
          </cell>
          <cell r="D109">
            <v>1</v>
          </cell>
        </row>
        <row r="110">
          <cell r="C110" t="str">
            <v>LEROY</v>
          </cell>
          <cell r="D110">
            <v>1</v>
          </cell>
        </row>
        <row r="111">
          <cell r="C111" t="str">
            <v>LIBRA</v>
          </cell>
          <cell r="D111">
            <v>1</v>
          </cell>
        </row>
        <row r="112">
          <cell r="C112" t="str">
            <v>LISEDI</v>
          </cell>
          <cell r="D112">
            <v>1</v>
          </cell>
        </row>
        <row r="113">
          <cell r="C113" t="str">
            <v>LOURESH</v>
          </cell>
          <cell r="D113">
            <v>1</v>
          </cell>
        </row>
        <row r="114">
          <cell r="C114" t="str">
            <v>MADEIRA</v>
          </cell>
          <cell r="D114">
            <v>1</v>
          </cell>
        </row>
        <row r="115">
          <cell r="C115" t="str">
            <v>MAIASH</v>
          </cell>
          <cell r="D115">
            <v>1</v>
          </cell>
        </row>
        <row r="116">
          <cell r="C116" t="str">
            <v>MAICHAVE</v>
          </cell>
          <cell r="D116">
            <v>1</v>
          </cell>
        </row>
        <row r="117">
          <cell r="C117" t="str">
            <v>MAIEQUIP</v>
          </cell>
          <cell r="D117">
            <v>1</v>
          </cell>
        </row>
        <row r="118">
          <cell r="C118" t="str">
            <v>MARMAGNO</v>
          </cell>
          <cell r="D118">
            <v>1</v>
          </cell>
        </row>
        <row r="119">
          <cell r="C119" t="str">
            <v>MARVERO</v>
          </cell>
          <cell r="D119">
            <v>1</v>
          </cell>
        </row>
        <row r="120">
          <cell r="C120" t="str">
            <v>MATRIX</v>
          </cell>
          <cell r="D120">
            <v>1</v>
          </cell>
        </row>
        <row r="121">
          <cell r="C121" t="str">
            <v>MAXOFFICE</v>
          </cell>
          <cell r="D121">
            <v>1</v>
          </cell>
        </row>
        <row r="122">
          <cell r="C122" t="str">
            <v>MCH</v>
          </cell>
          <cell r="D122">
            <v>1</v>
          </cell>
        </row>
        <row r="123">
          <cell r="C123" t="str">
            <v>MCHSGP</v>
          </cell>
          <cell r="D123">
            <v>1</v>
          </cell>
        </row>
        <row r="124">
          <cell r="C124" t="str">
            <v>MEGANTIC</v>
          </cell>
          <cell r="D124">
            <v>1</v>
          </cell>
        </row>
        <row r="125">
          <cell r="C125" t="str">
            <v>MIB</v>
          </cell>
          <cell r="D125">
            <v>1</v>
          </cell>
        </row>
        <row r="126">
          <cell r="C126" t="str">
            <v>MIT</v>
          </cell>
          <cell r="D126">
            <v>1</v>
          </cell>
        </row>
        <row r="127">
          <cell r="C127" t="str">
            <v>MODALFA</v>
          </cell>
          <cell r="D127">
            <v>1</v>
          </cell>
        </row>
        <row r="128">
          <cell r="C128" t="str">
            <v>MODELSGP</v>
          </cell>
          <cell r="D128">
            <v>1</v>
          </cell>
        </row>
        <row r="129">
          <cell r="C129" t="str">
            <v>MODHIPER</v>
          </cell>
          <cell r="D129">
            <v>1</v>
          </cell>
        </row>
        <row r="130">
          <cell r="C130" t="str">
            <v>MODIS</v>
          </cell>
          <cell r="D130">
            <v>1</v>
          </cell>
        </row>
        <row r="131">
          <cell r="C131" t="str">
            <v>MODISGP</v>
          </cell>
          <cell r="D131">
            <v>1</v>
          </cell>
        </row>
        <row r="132">
          <cell r="C132" t="str">
            <v>MOVELP</v>
          </cell>
          <cell r="D132">
            <v>1</v>
          </cell>
        </row>
        <row r="133">
          <cell r="C133" t="str">
            <v>NAB</v>
          </cell>
          <cell r="D133">
            <v>1</v>
          </cell>
        </row>
        <row r="134">
          <cell r="C134" t="str">
            <v>NOVOBORD</v>
          </cell>
          <cell r="D134">
            <v>1</v>
          </cell>
        </row>
        <row r="135">
          <cell r="C135" t="str">
            <v>NORTESH</v>
          </cell>
          <cell r="D135">
            <v>1</v>
          </cell>
        </row>
        <row r="136">
          <cell r="C136" t="str">
            <v>OMALA</v>
          </cell>
          <cell r="D136">
            <v>1</v>
          </cell>
        </row>
        <row r="137">
          <cell r="C137" t="str">
            <v>OMNE</v>
          </cell>
          <cell r="D137">
            <v>1</v>
          </cell>
        </row>
        <row r="138">
          <cell r="C138" t="str">
            <v>OPTIMUS</v>
          </cell>
          <cell r="D138">
            <v>1</v>
          </cell>
        </row>
        <row r="139">
          <cell r="C139" t="str">
            <v>PRAEDIUMII</v>
          </cell>
          <cell r="D139">
            <v>1</v>
          </cell>
        </row>
        <row r="140">
          <cell r="C140" t="str">
            <v>PANNEAUX</v>
          </cell>
          <cell r="D140">
            <v>1</v>
          </cell>
        </row>
        <row r="141">
          <cell r="C141" t="str">
            <v>PARACE</v>
          </cell>
          <cell r="D141">
            <v>1</v>
          </cell>
        </row>
        <row r="142">
          <cell r="C142" t="str">
            <v>PARTNG</v>
          </cell>
          <cell r="D142">
            <v>1</v>
          </cell>
        </row>
        <row r="143">
          <cell r="C143" t="str">
            <v>PERMAR</v>
          </cell>
          <cell r="D143">
            <v>1</v>
          </cell>
        </row>
        <row r="144">
          <cell r="C144" t="str">
            <v>IMOPLAMAC</v>
          </cell>
          <cell r="D144">
            <v>1</v>
          </cell>
        </row>
        <row r="145">
          <cell r="C145" t="str">
            <v>PLYSOSAS</v>
          </cell>
          <cell r="D145">
            <v>1</v>
          </cell>
        </row>
        <row r="146">
          <cell r="C146" t="str">
            <v>PLYSOSNC</v>
          </cell>
          <cell r="D146">
            <v>1</v>
          </cell>
        </row>
        <row r="147">
          <cell r="C147" t="str">
            <v>PMAYOR</v>
          </cell>
          <cell r="D147">
            <v>1</v>
          </cell>
        </row>
        <row r="148">
          <cell r="C148" t="str">
            <v>PNORTE</v>
          </cell>
          <cell r="D148">
            <v>1</v>
          </cell>
        </row>
        <row r="149">
          <cell r="C149" t="str">
            <v>POLIF</v>
          </cell>
          <cell r="D149">
            <v>1</v>
          </cell>
        </row>
        <row r="150">
          <cell r="C150" t="str">
            <v>PORTURBE</v>
          </cell>
          <cell r="D150">
            <v>1</v>
          </cell>
        </row>
        <row r="151">
          <cell r="C151" t="str">
            <v>PRAEDI</v>
          </cell>
          <cell r="D151">
            <v>1</v>
          </cell>
        </row>
        <row r="152">
          <cell r="C152" t="str">
            <v>PRAEDIUMIII</v>
          </cell>
          <cell r="D152">
            <v>1</v>
          </cell>
        </row>
        <row r="153">
          <cell r="C153" t="str">
            <v>PRAEDSGII</v>
          </cell>
          <cell r="D153">
            <v>1</v>
          </cell>
        </row>
        <row r="154">
          <cell r="C154" t="str">
            <v>PREDICOM</v>
          </cell>
          <cell r="D154">
            <v>1</v>
          </cell>
        </row>
        <row r="155">
          <cell r="C155" t="str">
            <v>PREDIG</v>
          </cell>
          <cell r="D155">
            <v>1</v>
          </cell>
        </row>
        <row r="156">
          <cell r="C156" t="str">
            <v>PREDIS</v>
          </cell>
          <cell r="D156">
            <v>1</v>
          </cell>
        </row>
        <row r="157">
          <cell r="C157" t="str">
            <v>PREPRI</v>
          </cell>
          <cell r="D157">
            <v>1</v>
          </cell>
        </row>
        <row r="158">
          <cell r="C158" t="str">
            <v>PRIDE</v>
          </cell>
          <cell r="D158">
            <v>1</v>
          </cell>
        </row>
        <row r="159">
          <cell r="C159" t="str">
            <v>PROMOS</v>
          </cell>
          <cell r="D159">
            <v>1</v>
          </cell>
        </row>
        <row r="160">
          <cell r="C160" t="str">
            <v>PROSA</v>
          </cell>
          <cell r="D160">
            <v>1</v>
          </cell>
        </row>
        <row r="161">
          <cell r="C161" t="str">
            <v>PUBLICO</v>
          </cell>
          <cell r="D161">
            <v>1</v>
          </cell>
        </row>
        <row r="162">
          <cell r="C162" t="str">
            <v>PUBLICOPT</v>
          </cell>
          <cell r="D162">
            <v>1</v>
          </cell>
        </row>
        <row r="163">
          <cell r="C163" t="str">
            <v>QUINTC</v>
          </cell>
          <cell r="D163">
            <v>1</v>
          </cell>
        </row>
        <row r="164">
          <cell r="C164" t="str">
            <v>RESOFLEX</v>
          </cell>
          <cell r="D164">
            <v>1</v>
          </cell>
        </row>
        <row r="165">
          <cell r="C165" t="str">
            <v>RETESP</v>
          </cell>
          <cell r="D165">
            <v>1</v>
          </cell>
        </row>
        <row r="166">
          <cell r="C166" t="str">
            <v>RHODES</v>
          </cell>
          <cell r="D166">
            <v>1</v>
          </cell>
        </row>
        <row r="167">
          <cell r="C167" t="str">
            <v>RGR</v>
          </cell>
          <cell r="D167">
            <v>1</v>
          </cell>
        </row>
        <row r="168">
          <cell r="C168" t="str">
            <v>ROCHES</v>
          </cell>
          <cell r="D168">
            <v>1</v>
          </cell>
        </row>
        <row r="169">
          <cell r="C169" t="str">
            <v>ROLTECH</v>
          </cell>
          <cell r="D169">
            <v>1</v>
          </cell>
        </row>
        <row r="170">
          <cell r="C170" t="str">
            <v>RPU</v>
          </cell>
          <cell r="D170">
            <v>1</v>
          </cell>
        </row>
        <row r="171">
          <cell r="C171" t="str">
            <v>RULE</v>
          </cell>
          <cell r="D171">
            <v>1</v>
          </cell>
        </row>
        <row r="172">
          <cell r="C172" t="str">
            <v>SCICAEN</v>
          </cell>
          <cell r="D172">
            <v>1</v>
          </cell>
        </row>
        <row r="173">
          <cell r="C173" t="str">
            <v>SCICARNOT</v>
          </cell>
          <cell r="D173">
            <v>1</v>
          </cell>
        </row>
        <row r="174">
          <cell r="C174" t="str">
            <v>SCICHAMOU</v>
          </cell>
          <cell r="D174">
            <v>1</v>
          </cell>
        </row>
        <row r="175">
          <cell r="C175" t="str">
            <v>SCICOCUMONT</v>
          </cell>
          <cell r="D175">
            <v>1</v>
          </cell>
        </row>
        <row r="176">
          <cell r="C176" t="str">
            <v>SCIDUCHES</v>
          </cell>
          <cell r="D176">
            <v>1</v>
          </cell>
        </row>
        <row r="177">
          <cell r="C177" t="str">
            <v>SCSBV</v>
          </cell>
          <cell r="D177">
            <v>1</v>
          </cell>
        </row>
        <row r="178">
          <cell r="C178" t="str">
            <v>SDB</v>
          </cell>
          <cell r="D178">
            <v>1</v>
          </cell>
        </row>
        <row r="179">
          <cell r="C179" t="str">
            <v>SELVINOR</v>
          </cell>
          <cell r="D179">
            <v>1</v>
          </cell>
        </row>
        <row r="180">
          <cell r="C180" t="str">
            <v>SEMPMAO</v>
          </cell>
          <cell r="D180">
            <v>1</v>
          </cell>
        </row>
        <row r="181">
          <cell r="C181" t="str">
            <v>SESAGEST</v>
          </cell>
          <cell r="D181">
            <v>1</v>
          </cell>
        </row>
        <row r="182">
          <cell r="C182" t="str">
            <v>SGERMANY</v>
          </cell>
          <cell r="D182">
            <v>1</v>
          </cell>
        </row>
        <row r="183">
          <cell r="C183" t="str">
            <v>SWSHOPPING</v>
          </cell>
          <cell r="D183">
            <v>1</v>
          </cell>
        </row>
        <row r="184">
          <cell r="C184" t="str">
            <v>SIAF</v>
          </cell>
          <cell r="D184">
            <v>1</v>
          </cell>
        </row>
        <row r="185">
          <cell r="C185" t="str">
            <v>SIAFEN</v>
          </cell>
          <cell r="D185">
            <v>1</v>
          </cell>
        </row>
        <row r="186">
          <cell r="C186" t="str">
            <v>SIMOB</v>
          </cell>
          <cell r="D186">
            <v>1</v>
          </cell>
        </row>
        <row r="187">
          <cell r="C187" t="str">
            <v>SIMOBASS</v>
          </cell>
          <cell r="D187">
            <v>1</v>
          </cell>
        </row>
        <row r="188">
          <cell r="C188" t="str">
            <v>SIMOBBR</v>
          </cell>
          <cell r="D188">
            <v>1</v>
          </cell>
        </row>
        <row r="189">
          <cell r="C189" t="str">
            <v>SIMOBDES</v>
          </cell>
          <cell r="D189">
            <v>1</v>
          </cell>
        </row>
        <row r="190">
          <cell r="C190" t="str">
            <v>SIMOBDEV</v>
          </cell>
          <cell r="D190">
            <v>1</v>
          </cell>
        </row>
        <row r="191">
          <cell r="C191" t="str">
            <v>SIMOBPM</v>
          </cell>
          <cell r="D191">
            <v>1</v>
          </cell>
        </row>
        <row r="192">
          <cell r="C192" t="str">
            <v>SIMOGES</v>
          </cell>
          <cell r="D192">
            <v>1</v>
          </cell>
        </row>
        <row r="193">
          <cell r="C193" t="str">
            <v>SIRREV</v>
          </cell>
          <cell r="D193">
            <v>1</v>
          </cell>
        </row>
        <row r="194">
          <cell r="C194" t="str">
            <v>SIRS</v>
          </cell>
          <cell r="D194">
            <v>1</v>
          </cell>
        </row>
        <row r="195">
          <cell r="C195" t="str">
            <v>SM</v>
          </cell>
          <cell r="D195">
            <v>1</v>
          </cell>
        </row>
        <row r="196">
          <cell r="C196" t="str">
            <v>SOBERANA</v>
          </cell>
          <cell r="D196">
            <v>1</v>
          </cell>
        </row>
        <row r="197">
          <cell r="C197" t="str">
            <v>INVICTASGPS</v>
          </cell>
          <cell r="D197">
            <v>1</v>
          </cell>
        </row>
        <row r="198">
          <cell r="C198" t="str">
            <v>SOCELPAC</v>
          </cell>
          <cell r="D198">
            <v>1</v>
          </cell>
        </row>
        <row r="199">
          <cell r="C199" t="str">
            <v>SOCIJOFRA</v>
          </cell>
          <cell r="D199">
            <v>1</v>
          </cell>
        </row>
        <row r="200">
          <cell r="C200" t="str">
            <v>SOCILOUR</v>
          </cell>
          <cell r="D200">
            <v>1</v>
          </cell>
        </row>
        <row r="201">
          <cell r="C201" t="str">
            <v>SOCONSTR</v>
          </cell>
          <cell r="D201">
            <v>1</v>
          </cell>
        </row>
        <row r="202">
          <cell r="C202" t="str">
            <v>SOCPANNE</v>
          </cell>
          <cell r="D202">
            <v>1</v>
          </cell>
        </row>
        <row r="203">
          <cell r="C203" t="str">
            <v>SOIRA</v>
          </cell>
          <cell r="D203">
            <v>1</v>
          </cell>
        </row>
        <row r="204">
          <cell r="C204" t="str">
            <v>SOLINCA</v>
          </cell>
          <cell r="D204">
            <v>1</v>
          </cell>
        </row>
        <row r="205">
          <cell r="C205" t="str">
            <v>SOLINCASGPS</v>
          </cell>
          <cell r="D205">
            <v>1</v>
          </cell>
        </row>
        <row r="206">
          <cell r="C206" t="str">
            <v>SOLTROIA</v>
          </cell>
          <cell r="D206">
            <v>1</v>
          </cell>
        </row>
        <row r="207">
          <cell r="C207" t="str">
            <v>SOLUCA</v>
          </cell>
          <cell r="D207">
            <v>1</v>
          </cell>
        </row>
        <row r="208">
          <cell r="C208" t="str">
            <v>SOMIT</v>
          </cell>
          <cell r="D208">
            <v>1</v>
          </cell>
        </row>
        <row r="209">
          <cell r="C209" t="str">
            <v>SOMITIMO</v>
          </cell>
          <cell r="D209">
            <v>1</v>
          </cell>
        </row>
        <row r="210">
          <cell r="C210" t="str">
            <v>SONAECOM</v>
          </cell>
          <cell r="D210">
            <v>1</v>
          </cell>
        </row>
        <row r="211">
          <cell r="C211" t="str">
            <v>SONAEIMO</v>
          </cell>
          <cell r="D211">
            <v>1</v>
          </cell>
        </row>
        <row r="212">
          <cell r="C212" t="str">
            <v>SONAEUK</v>
          </cell>
          <cell r="D212">
            <v>1</v>
          </cell>
        </row>
        <row r="213">
          <cell r="C213" t="str">
            <v>SONAFR</v>
          </cell>
          <cell r="D213">
            <v>1</v>
          </cell>
        </row>
        <row r="214">
          <cell r="C214" t="str">
            <v>SONBV</v>
          </cell>
          <cell r="D214">
            <v>1</v>
          </cell>
        </row>
        <row r="215">
          <cell r="C215" t="str">
            <v>SONDBV</v>
          </cell>
          <cell r="D215">
            <v>1</v>
          </cell>
        </row>
        <row r="216">
          <cell r="C216" t="str">
            <v>PDPSH</v>
          </cell>
          <cell r="D216">
            <v>1</v>
          </cell>
        </row>
        <row r="217">
          <cell r="C217" t="str">
            <v>SONINT</v>
          </cell>
          <cell r="D217">
            <v>1</v>
          </cell>
        </row>
        <row r="218">
          <cell r="C218" t="str">
            <v>SONAESGPS</v>
          </cell>
          <cell r="D218">
            <v>1</v>
          </cell>
        </row>
        <row r="219">
          <cell r="C219" t="str">
            <v>SONLGBV</v>
          </cell>
          <cell r="D219">
            <v>1</v>
          </cell>
        </row>
        <row r="220">
          <cell r="C220" t="str">
            <v>SONAECAP</v>
          </cell>
          <cell r="D220">
            <v>1</v>
          </cell>
        </row>
        <row r="221">
          <cell r="C221" t="str">
            <v>NOVIS</v>
          </cell>
          <cell r="D221">
            <v>1</v>
          </cell>
        </row>
        <row r="222">
          <cell r="C222" t="str">
            <v>SONTARIA</v>
          </cell>
          <cell r="D222">
            <v>1</v>
          </cell>
        </row>
        <row r="223">
          <cell r="C223" t="str">
            <v>SONTR</v>
          </cell>
          <cell r="D223">
            <v>1</v>
          </cell>
        </row>
        <row r="224">
          <cell r="C224" t="str">
            <v>SONTUR</v>
          </cell>
          <cell r="D224">
            <v>1</v>
          </cell>
        </row>
        <row r="225">
          <cell r="C225" t="str">
            <v>SONTURBV</v>
          </cell>
          <cell r="D225">
            <v>1</v>
          </cell>
        </row>
        <row r="226">
          <cell r="C226" t="str">
            <v>SONVECAP</v>
          </cell>
          <cell r="D226">
            <v>1</v>
          </cell>
        </row>
        <row r="227">
          <cell r="C227" t="str">
            <v>SPANBO</v>
          </cell>
          <cell r="D227">
            <v>1</v>
          </cell>
        </row>
        <row r="228">
          <cell r="C228" t="str">
            <v>SPDF</v>
          </cell>
          <cell r="D228">
            <v>1</v>
          </cell>
        </row>
        <row r="229">
          <cell r="C229" t="str">
            <v>SPEL</v>
          </cell>
          <cell r="D229">
            <v>1</v>
          </cell>
        </row>
        <row r="230">
          <cell r="C230" t="str">
            <v>SPINVSGP</v>
          </cell>
          <cell r="D230">
            <v>1</v>
          </cell>
        </row>
        <row r="231">
          <cell r="C231" t="str">
            <v>SPREDSGP</v>
          </cell>
          <cell r="D231">
            <v>1</v>
          </cell>
        </row>
        <row r="232">
          <cell r="C232" t="str">
            <v>SRESPANA</v>
          </cell>
          <cell r="D232">
            <v>1</v>
          </cell>
        </row>
        <row r="233">
          <cell r="C233" t="str">
            <v>STAFBEN</v>
          </cell>
          <cell r="D233">
            <v>1</v>
          </cell>
        </row>
        <row r="234">
          <cell r="C234" t="str">
            <v>STAFIBGES</v>
          </cell>
          <cell r="D234">
            <v>1</v>
          </cell>
        </row>
        <row r="235">
          <cell r="C235" t="str">
            <v>STAFIBUK</v>
          </cell>
          <cell r="D235">
            <v>1</v>
          </cell>
        </row>
        <row r="236">
          <cell r="C236" t="str">
            <v>STARTRAN</v>
          </cell>
          <cell r="D236">
            <v>1</v>
          </cell>
        </row>
        <row r="237">
          <cell r="C237" t="str">
            <v>STARVIAG</v>
          </cell>
          <cell r="D237">
            <v>1</v>
          </cell>
        </row>
        <row r="238">
          <cell r="C238" t="str">
            <v>STAYFAIR</v>
          </cell>
          <cell r="D238">
            <v>1</v>
          </cell>
        </row>
        <row r="239">
          <cell r="C239" t="str">
            <v>STELECBV</v>
          </cell>
          <cell r="D239">
            <v>1</v>
          </cell>
        </row>
        <row r="240">
          <cell r="C240" t="str">
            <v>STELECSGPS</v>
          </cell>
          <cell r="D240">
            <v>1</v>
          </cell>
        </row>
        <row r="241">
          <cell r="C241" t="str">
            <v>SUNLET</v>
          </cell>
          <cell r="D241">
            <v>1</v>
          </cell>
        </row>
        <row r="242">
          <cell r="C242" t="str">
            <v>SZESPANA</v>
          </cell>
          <cell r="D242">
            <v>1</v>
          </cell>
        </row>
        <row r="243">
          <cell r="C243" t="str">
            <v>SZONE</v>
          </cell>
          <cell r="D243">
            <v>1</v>
          </cell>
        </row>
        <row r="244">
          <cell r="C244" t="str">
            <v>TAFBR</v>
          </cell>
          <cell r="D244">
            <v>1</v>
          </cell>
        </row>
        <row r="245">
          <cell r="C245" t="str">
            <v>TAFBRASIL</v>
          </cell>
          <cell r="D245">
            <v>1</v>
          </cell>
        </row>
        <row r="246">
          <cell r="C246" t="str">
            <v>TAFCAN</v>
          </cell>
          <cell r="D246">
            <v>1</v>
          </cell>
        </row>
        <row r="247">
          <cell r="C247" t="str">
            <v>TAFIBER</v>
          </cell>
          <cell r="D247">
            <v>1</v>
          </cell>
        </row>
        <row r="248">
          <cell r="C248" t="str">
            <v>TAFIBRA</v>
          </cell>
          <cell r="D248">
            <v>1</v>
          </cell>
        </row>
        <row r="249">
          <cell r="C249" t="str">
            <v>TAFISA</v>
          </cell>
          <cell r="D249">
            <v>1</v>
          </cell>
        </row>
        <row r="250">
          <cell r="C250" t="str">
            <v>TAFSOUTH</v>
          </cell>
          <cell r="D250">
            <v>1</v>
          </cell>
        </row>
        <row r="251">
          <cell r="C251" t="str">
            <v>TAFUK</v>
          </cell>
          <cell r="D251">
            <v>1</v>
          </cell>
        </row>
        <row r="252">
          <cell r="C252" t="str">
            <v>TAIBER</v>
          </cell>
          <cell r="D252">
            <v>1</v>
          </cell>
        </row>
        <row r="253">
          <cell r="C253" t="str">
            <v>TAVAPAN</v>
          </cell>
          <cell r="D253">
            <v>1</v>
          </cell>
        </row>
        <row r="254">
          <cell r="C254" t="str">
            <v>TARNAISE</v>
          </cell>
          <cell r="D254">
            <v>1</v>
          </cell>
        </row>
        <row r="255">
          <cell r="C255" t="str">
            <v>TELEPORT</v>
          </cell>
          <cell r="D255">
            <v>1</v>
          </cell>
        </row>
        <row r="256">
          <cell r="C256" t="str">
            <v>TEXTIL</v>
          </cell>
          <cell r="D256">
            <v>1</v>
          </cell>
        </row>
        <row r="257">
          <cell r="C257" t="str">
            <v>TOOL</v>
          </cell>
          <cell r="D257">
            <v>1</v>
          </cell>
        </row>
        <row r="258">
          <cell r="C258" t="str">
            <v>TORRALTA</v>
          </cell>
          <cell r="D258">
            <v>1</v>
          </cell>
        </row>
        <row r="259">
          <cell r="C259" t="str">
            <v>TRADEMA</v>
          </cell>
          <cell r="D259">
            <v>1</v>
          </cell>
        </row>
        <row r="260">
          <cell r="C260" t="str">
            <v>TROIAVERDE</v>
          </cell>
          <cell r="D260">
            <v>1</v>
          </cell>
        </row>
        <row r="261">
          <cell r="C261" t="str">
            <v>TSGABRIEL</v>
          </cell>
          <cell r="D261">
            <v>1</v>
          </cell>
        </row>
        <row r="262">
          <cell r="C262" t="str">
            <v>TSRAFAEL</v>
          </cell>
          <cell r="D262">
            <v>1</v>
          </cell>
        </row>
        <row r="263">
          <cell r="C263" t="str">
            <v>TULIPAMAR</v>
          </cell>
          <cell r="D263">
            <v>1</v>
          </cell>
        </row>
        <row r="264">
          <cell r="C264" t="str">
            <v>SINVBV</v>
          </cell>
          <cell r="D264">
            <v>1</v>
          </cell>
        </row>
        <row r="265">
          <cell r="C265" t="str">
            <v>URBISE</v>
          </cell>
          <cell r="D265">
            <v>1</v>
          </cell>
        </row>
        <row r="266">
          <cell r="C266" t="str">
            <v>VENDALUG</v>
          </cell>
          <cell r="D266">
            <v>1</v>
          </cell>
        </row>
        <row r="267">
          <cell r="C267" t="str">
            <v>VERDEMAIA</v>
          </cell>
          <cell r="D267">
            <v>1</v>
          </cell>
        </row>
        <row r="268">
          <cell r="C268" t="str">
            <v>VGAMA</v>
          </cell>
          <cell r="D268">
            <v>1</v>
          </cell>
        </row>
        <row r="269">
          <cell r="C269" t="str">
            <v>VGAMAII</v>
          </cell>
          <cell r="D269">
            <v>1</v>
          </cell>
        </row>
        <row r="270">
          <cell r="C270" t="str">
            <v>VIAGES</v>
          </cell>
          <cell r="D270">
            <v>1</v>
          </cell>
        </row>
        <row r="271">
          <cell r="C271" t="str">
            <v>VILALAMB</v>
          </cell>
          <cell r="D271">
            <v>1</v>
          </cell>
        </row>
        <row r="272">
          <cell r="C272" t="str">
            <v>WORTEN</v>
          </cell>
          <cell r="D272">
            <v>1</v>
          </cell>
        </row>
        <row r="273">
          <cell r="C273" t="str">
            <v>SIMOBIII</v>
          </cell>
          <cell r="D273">
            <v>1</v>
          </cell>
        </row>
        <row r="274">
          <cell r="C274" t="str">
            <v>PALMARES</v>
          </cell>
          <cell r="D274">
            <v>1</v>
          </cell>
        </row>
        <row r="275">
          <cell r="C275" t="str">
            <v>WEDO</v>
          </cell>
          <cell r="D275">
            <v>1</v>
          </cell>
        </row>
        <row r="276">
          <cell r="C276" t="str">
            <v>SIMOBAM</v>
          </cell>
          <cell r="D276">
            <v>1</v>
          </cell>
        </row>
        <row r="277">
          <cell r="C277" t="str">
            <v>IMOGERMANY</v>
          </cell>
          <cell r="D277">
            <v>1</v>
          </cell>
        </row>
        <row r="278">
          <cell r="C278" t="str">
            <v>SICGEST</v>
          </cell>
          <cell r="D278">
            <v>1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42"/>
  <sheetViews>
    <sheetView showGridLines="0" tabSelected="1" topLeftCell="C1" zoomScale="75" zoomScaleNormal="75" workbookViewId="0">
      <selection activeCell="I12" sqref="I12"/>
    </sheetView>
  </sheetViews>
  <sheetFormatPr defaultColWidth="11.5703125" defaultRowHeight="30" customHeight="1"/>
  <cols>
    <col min="1" max="1" width="3.28515625" style="2" hidden="1" customWidth="1"/>
    <col min="2" max="2" width="3.28515625" style="2" customWidth="1"/>
    <col min="3" max="3" width="5.140625" style="2" customWidth="1"/>
    <col min="4" max="4" width="9.140625" style="2" customWidth="1"/>
    <col min="5" max="5" width="27.28515625" style="2" customWidth="1"/>
    <col min="6" max="6" width="24.28515625" style="2" customWidth="1"/>
    <col min="7" max="7" width="27.28515625" style="2" customWidth="1"/>
    <col min="8" max="8" width="15.85546875" style="2" customWidth="1"/>
    <col min="9" max="9" width="18" style="2" customWidth="1"/>
    <col min="10" max="10" width="17.85546875" style="2" bestFit="1" customWidth="1"/>
    <col min="11" max="11" width="15.85546875" style="2" customWidth="1"/>
    <col min="12" max="12" width="19" style="2" customWidth="1"/>
    <col min="13" max="13" width="16.42578125" style="2" customWidth="1"/>
    <col min="14" max="14" width="16.85546875" style="2" customWidth="1"/>
    <col min="15" max="15" width="17.42578125" style="2" customWidth="1"/>
    <col min="16" max="16" width="4.5703125" style="2" customWidth="1"/>
    <col min="17" max="16384" width="11.5703125" style="2"/>
  </cols>
  <sheetData>
    <row r="1" spans="1:16" ht="30" customHeight="1">
      <c r="A1" s="1" t="e">
        <f>IF(+E8+F8+J8+#REF!+#REF!+#REF!&gt;0,1,0)</f>
        <v>#REF!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6" ht="30" customHeight="1" thickBot="1">
      <c r="C2" s="5"/>
      <c r="D2" s="6"/>
      <c r="E2" s="7"/>
    </row>
    <row r="3" spans="1:16" ht="39.75" customHeight="1">
      <c r="C3" s="8" t="s">
        <v>0</v>
      </c>
      <c r="D3" s="9"/>
      <c r="E3" s="10"/>
      <c r="F3" s="11"/>
      <c r="G3" s="11"/>
      <c r="H3" s="11"/>
      <c r="I3" s="11"/>
      <c r="J3" s="11"/>
      <c r="K3" s="11"/>
      <c r="L3" s="11"/>
      <c r="M3" s="11"/>
      <c r="N3" s="12" t="s">
        <v>1</v>
      </c>
      <c r="O3" s="13">
        <v>2015</v>
      </c>
      <c r="P3" s="14"/>
    </row>
    <row r="4" spans="1:16" ht="30" customHeight="1" thickBot="1"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7"/>
    </row>
    <row r="5" spans="1:16" ht="30" customHeight="1" thickBot="1">
      <c r="C5" s="15"/>
      <c r="D5" s="18"/>
      <c r="E5" s="49" t="s">
        <v>10</v>
      </c>
      <c r="F5" s="50"/>
      <c r="G5" s="50"/>
      <c r="H5" s="45" t="s">
        <v>2</v>
      </c>
      <c r="I5" s="45" t="s">
        <v>3</v>
      </c>
      <c r="J5" s="47" t="s">
        <v>18</v>
      </c>
      <c r="K5" s="47" t="s">
        <v>17</v>
      </c>
      <c r="L5" s="19" t="s">
        <v>14</v>
      </c>
      <c r="M5" s="19"/>
      <c r="N5" s="20"/>
      <c r="O5" s="21"/>
      <c r="P5" s="17"/>
    </row>
    <row r="6" spans="1:16" ht="30" customHeight="1" thickBot="1">
      <c r="C6" s="15"/>
      <c r="D6" s="15"/>
      <c r="E6" s="53" t="s">
        <v>11</v>
      </c>
      <c r="F6" s="55" t="s">
        <v>12</v>
      </c>
      <c r="G6" s="57" t="s">
        <v>13</v>
      </c>
      <c r="H6" s="51"/>
      <c r="I6" s="51"/>
      <c r="J6" s="52"/>
      <c r="K6" s="52"/>
      <c r="L6" s="47" t="s">
        <v>4</v>
      </c>
      <c r="M6" s="22" t="s">
        <v>15</v>
      </c>
      <c r="N6" s="23" t="s">
        <v>16</v>
      </c>
      <c r="O6" s="45" t="s">
        <v>5</v>
      </c>
      <c r="P6" s="17"/>
    </row>
    <row r="7" spans="1:16" ht="30.75" customHeight="1" thickBot="1">
      <c r="C7" s="15"/>
      <c r="D7" s="24" t="s">
        <v>6</v>
      </c>
      <c r="E7" s="54"/>
      <c r="F7" s="56"/>
      <c r="G7" s="58"/>
      <c r="H7" s="46"/>
      <c r="I7" s="46"/>
      <c r="J7" s="48"/>
      <c r="K7" s="48"/>
      <c r="L7" s="48"/>
      <c r="M7" s="25" t="s">
        <v>7</v>
      </c>
      <c r="N7" s="26" t="s">
        <v>8</v>
      </c>
      <c r="O7" s="46"/>
      <c r="P7" s="17"/>
    </row>
    <row r="8" spans="1:16" ht="51" customHeight="1" thickBot="1">
      <c r="C8" s="15"/>
      <c r="D8" s="37">
        <v>2014</v>
      </c>
      <c r="E8" s="27">
        <v>0</v>
      </c>
      <c r="F8" s="28">
        <v>0</v>
      </c>
      <c r="G8" s="42">
        <f>+E8+F8</f>
        <v>0</v>
      </c>
      <c r="H8" s="43">
        <f>+G8*0.01</f>
        <v>0</v>
      </c>
      <c r="I8" s="44">
        <f>IF(H8&lt;1000,1000,IF((1000+0.2*(H8-1000))&gt;70000,70000,(1000+0.2*(H8-1000))))</f>
        <v>1000</v>
      </c>
      <c r="J8" s="38">
        <v>0</v>
      </c>
      <c r="K8" s="44">
        <f>IF(AND(I8&gt;J8,G8&gt;=0),I8-J8,0)</f>
        <v>1000</v>
      </c>
      <c r="L8" s="29" t="s">
        <v>9</v>
      </c>
      <c r="M8" s="39">
        <f>IF(+L8="s",+K8/2,K8)</f>
        <v>500</v>
      </c>
      <c r="N8" s="40">
        <f>+IF(+L8="s",+K8/2,0)</f>
        <v>500</v>
      </c>
      <c r="O8" s="41">
        <f>+K8-M8-N8</f>
        <v>0</v>
      </c>
      <c r="P8" s="17"/>
    </row>
    <row r="9" spans="1:16" s="30" customFormat="1" ht="51" customHeight="1" thickBot="1">
      <c r="C9" s="31"/>
      <c r="D9" s="32"/>
      <c r="E9" s="33"/>
      <c r="F9" s="33"/>
      <c r="G9" s="33"/>
      <c r="H9" s="33"/>
      <c r="I9" s="33"/>
      <c r="J9" s="33"/>
      <c r="K9" s="33"/>
      <c r="L9" s="33"/>
      <c r="M9" s="34"/>
      <c r="N9" s="34"/>
      <c r="O9" s="33"/>
      <c r="P9" s="35"/>
    </row>
    <row r="10" spans="1:16" ht="30" customHeight="1"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</row>
    <row r="11" spans="1:16" ht="30" customHeight="1"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</row>
    <row r="12" spans="1:16" ht="30" customHeight="1"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</row>
    <row r="13" spans="1:16" ht="30" customHeight="1"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</row>
    <row r="14" spans="1:16" ht="30" customHeight="1"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</row>
    <row r="15" spans="1:16" ht="30" customHeight="1"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</row>
    <row r="16" spans="1:16" ht="30" customHeight="1"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</row>
    <row r="17" spans="5:15" ht="30" customHeight="1"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</row>
    <row r="18" spans="5:15" ht="30" customHeight="1"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</row>
    <row r="19" spans="5:15" ht="30" customHeight="1"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</row>
    <row r="20" spans="5:15" ht="30" customHeight="1"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</row>
    <row r="21" spans="5:15" ht="30" customHeight="1"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</row>
    <row r="22" spans="5:15" ht="30" customHeight="1"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</row>
    <row r="23" spans="5:15" ht="30" customHeight="1"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</row>
    <row r="24" spans="5:15" ht="30" customHeight="1"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</row>
    <row r="25" spans="5:15" ht="30" customHeight="1"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</row>
    <row r="26" spans="5:15" ht="30" customHeight="1"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</row>
    <row r="27" spans="5:15" ht="30" customHeight="1"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</row>
    <row r="28" spans="5:15" ht="30" customHeight="1"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</row>
    <row r="29" spans="5:15" ht="30" customHeight="1"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</row>
    <row r="30" spans="5:15" ht="30" customHeight="1"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</row>
    <row r="31" spans="5:15" ht="30" customHeight="1"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</row>
    <row r="32" spans="5:15" ht="30" customHeight="1"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</row>
    <row r="33" spans="5:15" ht="30" customHeight="1"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</row>
    <row r="34" spans="5:15" ht="30" customHeight="1"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</row>
    <row r="35" spans="5:15" ht="30" customHeight="1"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</row>
    <row r="36" spans="5:15" ht="30" customHeight="1"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</row>
    <row r="37" spans="5:15" ht="30" customHeight="1"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</row>
    <row r="38" spans="5:15" ht="30" customHeight="1"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</row>
    <row r="39" spans="5:15" ht="30" customHeight="1"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</row>
    <row r="40" spans="5:15" ht="30" customHeight="1"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</row>
    <row r="41" spans="5:15" ht="30" customHeight="1"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</row>
    <row r="42" spans="5:15" ht="30" customHeight="1"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</row>
  </sheetData>
  <mergeCells count="10">
    <mergeCell ref="O6:O7"/>
    <mergeCell ref="L6:L7"/>
    <mergeCell ref="E5:G5"/>
    <mergeCell ref="H5:H7"/>
    <mergeCell ref="I5:I7"/>
    <mergeCell ref="J5:J7"/>
    <mergeCell ref="K5:K7"/>
    <mergeCell ref="E6:E7"/>
    <mergeCell ref="F6:F7"/>
    <mergeCell ref="G6:G7"/>
  </mergeCells>
  <conditionalFormatting sqref="J8 M8:N8 E8:F8">
    <cfRule type="cellIs" dxfId="0" priority="1" stopIfTrue="1" operator="lessThan">
      <formula>0</formula>
    </cfRule>
  </conditionalFormatting>
  <printOptions horizontalCentered="1" verticalCentered="1" gridLinesSet="0"/>
  <pageMargins left="0.19685039370078741" right="0.19685039370078741" top="0.35433070866141736" bottom="0.35433070866141736" header="0.19685039370078741" footer="0.23622047244094491"/>
  <pageSetup paperSize="9" scale="61" orientation="landscape" cellComments="asDisplayed" r:id="rId1"/>
  <headerFooter alignWithMargins="0">
    <oddHeader>&amp;C&amp;"-,Negrito"&amp;14CALCULO P.E.C. - 2015</oddHeader>
    <oddFooter>&amp;L&amp;"Verdana,Negrito"DIREÇÃO DE ASSUNTOS FISCAIS - &amp;D&amp;R&amp;"Verdana,Negrito"&amp;P/&amp;N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cálculo</vt:lpstr>
      <vt:lpstr>cálculo!Área_de_Impressão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Henriques</dc:creator>
  <cp:lastModifiedBy>Jorge Henriques</cp:lastModifiedBy>
  <cp:lastPrinted>2015-03-03T15:33:20Z</cp:lastPrinted>
  <dcterms:created xsi:type="dcterms:W3CDTF">2012-10-29T09:40:42Z</dcterms:created>
  <dcterms:modified xsi:type="dcterms:W3CDTF">2015-03-04T14:27:25Z</dcterms:modified>
</cp:coreProperties>
</file>