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9" i="1"/>
  <c r="C10" i="1"/>
  <c r="C11" i="1"/>
  <c r="C12" i="1"/>
  <c r="C13" i="1"/>
  <c r="C14" i="1"/>
  <c r="C15" i="1"/>
  <c r="C16" i="1"/>
  <c r="C17" i="1"/>
  <c r="C18" i="1"/>
  <c r="C9" i="1"/>
  <c r="B11" i="1"/>
  <c r="B12" i="1"/>
  <c r="B13" i="1"/>
  <c r="B14" i="1"/>
  <c r="B15" i="1"/>
  <c r="B16" i="1"/>
  <c r="B17" i="1"/>
  <c r="B18" i="1"/>
  <c r="B10" i="1"/>
  <c r="B9" i="1"/>
  <c r="G9" i="1"/>
  <c r="F9" i="1"/>
  <c r="E10" i="1"/>
  <c r="E11" i="1"/>
  <c r="E12" i="1"/>
  <c r="E13" i="1"/>
  <c r="E14" i="1"/>
  <c r="E15" i="1"/>
  <c r="E16" i="1"/>
  <c r="E17" i="1"/>
  <c r="E18" i="1"/>
  <c r="E9" i="1"/>
</calcChain>
</file>

<file path=xl/sharedStrings.xml><?xml version="1.0" encoding="utf-8"?>
<sst xmlns="http://schemas.openxmlformats.org/spreadsheetml/2006/main" count="20" uniqueCount="20">
  <si>
    <t>Valor Inicial</t>
  </si>
  <si>
    <t>Met. Degressivo</t>
  </si>
  <si>
    <t>VR/VUR</t>
  </si>
  <si>
    <t>QM</t>
  </si>
  <si>
    <t>Valor Final</t>
  </si>
  <si>
    <t>Mét. Apl.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</si>
  <si>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</si>
  <si>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</si>
  <si>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</si>
  <si>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</si>
  <si>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</si>
  <si>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</si>
  <si>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</si>
  <si>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</si>
  <si>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</si>
  <si>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</si>
  <si>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Valor Aquisição</t>
  </si>
  <si>
    <t>Taxa DR 25/2009</t>
  </si>
  <si>
    <t>Coeficiente</t>
  </si>
  <si>
    <t>Vida Útil (anos)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</si>
</sst>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1" xfId="0" applyNumberFormat="1" applyFill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1" xfId="0" applyBorder="1"/>
    <xf numFmtId="2" fontId="0" fillId="0" borderId="1" xfId="0" applyNumberFormat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topLeftCell="A4" workbookViewId="0">
      <selection activeCell="G16" sqref="G16"/>
    </sheetView>
  </sheetViews>
  <sheetFormatPr defaultRowHeight="15" x14ac:dyDescent="0.25"/>
  <cols>
    <col min="1" max="1" width="16.140625" bestFit="1" customWidth="1"/>
    <col min="2" max="8" width="14.7109375" customWidth="1"/>
  </cols>
  <sheetData>
    <row r="2" spans="1:8" x14ac:dyDescent="0.25">
      <c r="A2" s="3" t="s">
        <v>16</v>
      </c>
      <c r="B2">
        <v>4709.5</v>
      </c>
    </row>
    <row r="3" spans="1:8" x14ac:dyDescent="0.25">
      <c r="A3" s="3" t="s">
        <v>17</v>
      </c>
      <c r="B3">
        <v>12.5</v>
      </c>
    </row>
    <row r="4" spans="1:8" x14ac:dyDescent="0.25">
      <c r="A4" s="3" t="s">
        <v>18</v>
      </c>
      <c r="B4">
        <v>2.5</v>
      </c>
    </row>
    <row r="5" spans="1:8" x14ac:dyDescent="0.25">
      <c r="A5" s="3" t="s">
        <v>19</v>
      </c>
      <c r="B5">
        <v>10</v>
      </c>
    </row>
    <row r="8" spans="1:8" x14ac:dyDescent="0.25">
      <c r="A8" s="4"/>
      <c r="B8" s="9" t="s">
        <v>0</v>
      </c>
      <c r="C8" s="9" t="s">
        <v>1</v>
      </c>
      <c r="D8" s="9" t="s">
        <v>2</v>
      </c>
      <c r="E8" s="9" t="s">
        <v>3</v>
      </c>
      <c r="F8" s="9" t="s">
        <v>4</v>
      </c>
      <c r="G8" s="9" t="s">
        <v>5</v>
      </c>
      <c r="H8" s="2"/>
    </row>
    <row r="9" spans="1:8" x14ac:dyDescent="0.25">
      <c r="A9" s="10" t="s">
        <v>6</v>
      </c>
      <c r="B9" s="6">
        <f>B2</f>
        <v>4709.5</v>
      </c>
      <c r="C9" s="8">
        <f>B9*(1/$B$5*$B$4)</f>
        <v>1177.375</v>
      </c>
      <c r="D9" s="5">
        <f>B9/($B$5-H9)</f>
        <v>470.95</v>
      </c>
      <c r="E9" s="5">
        <f>$B$2/((100/$B$3)*2)</f>
        <v>294.34375</v>
      </c>
      <c r="F9" s="6">
        <f>B9-LARGE(C9:E9,1)</f>
        <v>3532.125</v>
      </c>
      <c r="G9" s="5">
        <f>LARGE(C9:E9,1)</f>
        <v>1177.375</v>
      </c>
      <c r="H9" s="2">
        <v>0</v>
      </c>
    </row>
    <row r="10" spans="1:8" x14ac:dyDescent="0.25">
      <c r="A10" s="10" t="s">
        <v>7</v>
      </c>
      <c r="B10" s="6">
        <f>F9</f>
        <v>3532.125</v>
      </c>
      <c r="C10" s="8">
        <f t="shared" ref="C10:C18" si="0">B10*(1/$B$5*$B$4)</f>
        <v>883.03125</v>
      </c>
      <c r="D10" s="5">
        <f t="shared" ref="D10:D18" si="1">B10/($B$5-H10)</f>
        <v>392.45833333333331</v>
      </c>
      <c r="E10" s="5">
        <f t="shared" ref="E10:E18" si="2">$B$2/((100/$B$3)*2)</f>
        <v>294.34375</v>
      </c>
      <c r="F10" s="6">
        <v>2649.09375</v>
      </c>
      <c r="G10" s="5">
        <v>883.03125</v>
      </c>
      <c r="H10" s="2">
        <v>1</v>
      </c>
    </row>
    <row r="11" spans="1:8" x14ac:dyDescent="0.25">
      <c r="A11" s="10" t="s">
        <v>8</v>
      </c>
      <c r="B11" s="6">
        <f t="shared" ref="B11:B18" si="3">F10</f>
        <v>2649.09375</v>
      </c>
      <c r="C11" s="8">
        <f t="shared" si="0"/>
        <v>662.2734375</v>
      </c>
      <c r="D11" s="5">
        <f t="shared" si="1"/>
        <v>331.13671875</v>
      </c>
      <c r="E11" s="5">
        <f t="shared" si="2"/>
        <v>294.34375</v>
      </c>
      <c r="F11" s="6">
        <v>1986.8203125</v>
      </c>
      <c r="G11" s="5">
        <v>662.2734375</v>
      </c>
      <c r="H11" s="2">
        <v>2</v>
      </c>
    </row>
    <row r="12" spans="1:8" x14ac:dyDescent="0.25">
      <c r="A12" s="10" t="s">
        <v>9</v>
      </c>
      <c r="B12" s="6">
        <f t="shared" si="3"/>
        <v>1986.8203125</v>
      </c>
      <c r="C12" s="8">
        <f t="shared" si="0"/>
        <v>496.705078125</v>
      </c>
      <c r="D12" s="5">
        <f t="shared" si="1"/>
        <v>283.83147321428572</v>
      </c>
      <c r="E12" s="5">
        <f t="shared" si="2"/>
        <v>294.34375</v>
      </c>
      <c r="F12" s="6">
        <v>1490.115234375</v>
      </c>
      <c r="G12" s="5">
        <v>496.705078125</v>
      </c>
      <c r="H12" s="2">
        <v>3</v>
      </c>
    </row>
    <row r="13" spans="1:8" x14ac:dyDescent="0.25">
      <c r="A13" s="10" t="s">
        <v>10</v>
      </c>
      <c r="B13" s="6">
        <f t="shared" si="3"/>
        <v>1490.115234375</v>
      </c>
      <c r="C13" s="8">
        <f t="shared" si="0"/>
        <v>372.52880859375</v>
      </c>
      <c r="D13" s="5">
        <f t="shared" si="1"/>
        <v>248.3525390625</v>
      </c>
      <c r="E13" s="5">
        <f t="shared" si="2"/>
        <v>294.34375</v>
      </c>
      <c r="F13" s="6">
        <v>1117.58642578125</v>
      </c>
      <c r="G13" s="5">
        <v>372.52880859375</v>
      </c>
      <c r="H13" s="2">
        <v>4</v>
      </c>
    </row>
    <row r="14" spans="1:8" x14ac:dyDescent="0.25">
      <c r="A14" s="10" t="s">
        <v>11</v>
      </c>
      <c r="B14" s="6">
        <f t="shared" si="3"/>
        <v>1117.58642578125</v>
      </c>
      <c r="C14" s="1">
        <f t="shared" si="0"/>
        <v>279.3966064453125</v>
      </c>
      <c r="D14" s="5">
        <f t="shared" si="1"/>
        <v>223.51728515625001</v>
      </c>
      <c r="E14" s="8">
        <f t="shared" si="2"/>
        <v>294.34375</v>
      </c>
      <c r="F14" s="6">
        <v>823.24267578125</v>
      </c>
      <c r="G14" s="5">
        <v>294.34375</v>
      </c>
      <c r="H14" s="2">
        <v>5</v>
      </c>
    </row>
    <row r="15" spans="1:8" x14ac:dyDescent="0.25">
      <c r="A15" s="10" t="s">
        <v>12</v>
      </c>
      <c r="B15" s="6">
        <f t="shared" si="3"/>
        <v>823.24267578125</v>
      </c>
      <c r="C15" s="1">
        <f t="shared" si="0"/>
        <v>205.8106689453125</v>
      </c>
      <c r="D15" s="5">
        <f t="shared" si="1"/>
        <v>205.8106689453125</v>
      </c>
      <c r="E15" s="8">
        <f t="shared" si="2"/>
        <v>294.34375</v>
      </c>
      <c r="F15" s="6">
        <v>528.89892578125</v>
      </c>
      <c r="G15" s="5">
        <v>294.34375</v>
      </c>
      <c r="H15" s="2">
        <v>6</v>
      </c>
    </row>
    <row r="16" spans="1:8" x14ac:dyDescent="0.25">
      <c r="A16" s="10" t="s">
        <v>13</v>
      </c>
      <c r="B16" s="6">
        <f t="shared" si="3"/>
        <v>528.89892578125</v>
      </c>
      <c r="C16" s="1">
        <f t="shared" si="0"/>
        <v>132.2247314453125</v>
      </c>
      <c r="D16" s="5">
        <f t="shared" si="1"/>
        <v>176.29964192708334</v>
      </c>
      <c r="E16" s="8">
        <f t="shared" si="2"/>
        <v>294.34375</v>
      </c>
      <c r="F16" s="6">
        <v>234.55517578125</v>
      </c>
      <c r="G16" s="5">
        <v>294.34375</v>
      </c>
      <c r="H16" s="2">
        <v>7</v>
      </c>
    </row>
    <row r="17" spans="1:8" x14ac:dyDescent="0.25">
      <c r="A17" s="10" t="s">
        <v>14</v>
      </c>
      <c r="B17" s="6">
        <f t="shared" si="3"/>
        <v>234.55517578125</v>
      </c>
      <c r="C17" s="1">
        <f t="shared" si="0"/>
        <v>58.6387939453125</v>
      </c>
      <c r="D17" s="5">
        <f t="shared" si="1"/>
        <v>117.277587890625</v>
      </c>
      <c r="E17" s="5">
        <f t="shared" si="2"/>
        <v>294.34375</v>
      </c>
      <c r="F17" s="7">
        <v>-59.78857421875</v>
      </c>
      <c r="G17" s="4"/>
      <c r="H17" s="2">
        <v>8</v>
      </c>
    </row>
    <row r="18" spans="1:8" x14ac:dyDescent="0.25">
      <c r="A18" s="10" t="s">
        <v>15</v>
      </c>
      <c r="B18" s="6">
        <f t="shared" si="3"/>
        <v>-59.78857421875</v>
      </c>
      <c r="C18" s="1">
        <f t="shared" si="0"/>
        <v>-14.9471435546875</v>
      </c>
      <c r="D18" s="5">
        <f t="shared" si="1"/>
        <v>-59.78857421875</v>
      </c>
      <c r="E18" s="5">
        <f t="shared" si="2"/>
        <v>294.34375</v>
      </c>
      <c r="F18" s="7">
        <v>-354.13232421875</v>
      </c>
      <c r="G18" s="4"/>
      <c r="H18" s="2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SoftINSA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Gregorio</dc:creator>
  <cp:lastModifiedBy>Nuno Gregorio</cp:lastModifiedBy>
  <dcterms:created xsi:type="dcterms:W3CDTF">2015-06-19T17:34:56Z</dcterms:created>
  <dcterms:modified xsi:type="dcterms:W3CDTF">2015-06-19T17:43:45Z</dcterms:modified>
</cp:coreProperties>
</file>