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30" windowWidth="20115" windowHeight="8010" tabRatio="813"/>
  </bookViews>
  <sheets>
    <sheet name="BALANÇO FUNCIONAL" sheetId="3" r:id="rId1"/>
  </sheets>
  <calcPr calcId="145621"/>
</workbook>
</file>

<file path=xl/calcChain.xml><?xml version="1.0" encoding="utf-8"?>
<calcChain xmlns="http://schemas.openxmlformats.org/spreadsheetml/2006/main">
  <c r="E8" i="3" l="1"/>
  <c r="B13" i="3" l="1"/>
  <c r="B28" i="3" l="1"/>
  <c r="B37" i="3" s="1"/>
  <c r="B21" i="3"/>
  <c r="E10" i="3"/>
  <c r="E19" i="3"/>
  <c r="E25" i="3"/>
  <c r="B38" i="3" s="1"/>
  <c r="B4" i="3"/>
  <c r="B34" i="3" s="1"/>
  <c r="B39" i="3" l="1"/>
  <c r="E29" i="3"/>
  <c r="B29" i="3"/>
  <c r="E33" i="3"/>
  <c r="B33" i="3"/>
  <c r="B35" i="3" s="1"/>
  <c r="E37" i="3" s="1"/>
  <c r="E34" i="3" l="1"/>
  <c r="E35" i="3" s="1"/>
  <c r="E38" i="3" s="1"/>
  <c r="E39" i="3" s="1"/>
</calcChain>
</file>

<file path=xl/sharedStrings.xml><?xml version="1.0" encoding="utf-8"?>
<sst xmlns="http://schemas.openxmlformats.org/spreadsheetml/2006/main" count="45" uniqueCount="40">
  <si>
    <t>Ativo</t>
  </si>
  <si>
    <t>Capitais Permanentes</t>
  </si>
  <si>
    <t>Ativo não corrente</t>
  </si>
  <si>
    <t>Ativo Fixo Tangível (valor bruto)</t>
  </si>
  <si>
    <t>Subtotal 1</t>
  </si>
  <si>
    <t>Diferimentos</t>
  </si>
  <si>
    <t>Financiamentos obtidos</t>
  </si>
  <si>
    <t>Investimentos Financeiros</t>
  </si>
  <si>
    <t>Capital</t>
  </si>
  <si>
    <t>Gastos de Depreciação e Amortização</t>
  </si>
  <si>
    <t>Necessidades Ciclicas</t>
  </si>
  <si>
    <t>Clientes</t>
  </si>
  <si>
    <t>Subtotal 2</t>
  </si>
  <si>
    <t>Subtotal 4</t>
  </si>
  <si>
    <t>Subtotal 5</t>
  </si>
  <si>
    <t>Mercadorias</t>
  </si>
  <si>
    <t>Recursos Ciclicos</t>
  </si>
  <si>
    <t>Fornecedores</t>
  </si>
  <si>
    <t>Pessoal</t>
  </si>
  <si>
    <t>EOEP</t>
  </si>
  <si>
    <t>Subtotal 3</t>
  </si>
  <si>
    <t>Tesoraria Ativa</t>
  </si>
  <si>
    <t>Caixa</t>
  </si>
  <si>
    <t>Depóstos á Ordem</t>
  </si>
  <si>
    <t>Tesouraria Passiva</t>
  </si>
  <si>
    <t>Subtotal  6</t>
  </si>
  <si>
    <t>Subtotal 7</t>
  </si>
  <si>
    <t>Total (1+2+3)</t>
  </si>
  <si>
    <t>Total (5+6+7)</t>
  </si>
  <si>
    <t>Fundo Maneio</t>
  </si>
  <si>
    <t>Ativo não Corrente</t>
  </si>
  <si>
    <t>Necessidades de Fundo Maneio</t>
  </si>
  <si>
    <t>Tesoraria Liquida</t>
  </si>
  <si>
    <t>Tesouraria Ativa</t>
  </si>
  <si>
    <t>Tesouraria  Passiva</t>
  </si>
  <si>
    <t>Tesouraria Liquida</t>
  </si>
  <si>
    <t>Letras descontadas</t>
  </si>
  <si>
    <t>Sócios</t>
  </si>
  <si>
    <t>RLP</t>
  </si>
  <si>
    <t>Outas Contas a Receber e a Pagar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</si>
</sst>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#,##0.00\ &quot;€&quot;;[Red]#,##0.00\ &quot;€&quot;"/>
    <numFmt numFmtId="165" formatCode="#,##0.0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0" xfId="0" applyFill="1"/>
    <xf numFmtId="164" fontId="0" fillId="0" borderId="0" xfId="0" applyNumberFormat="1"/>
    <xf numFmtId="0" fontId="1" fillId="0" borderId="0" xfId="0" applyFont="1"/>
    <xf numFmtId="0" fontId="2" fillId="3" borderId="0" xfId="0" applyFont="1" applyFill="1"/>
    <xf numFmtId="0" fontId="1" fillId="3" borderId="0" xfId="0" applyFont="1" applyFill="1"/>
    <xf numFmtId="0" fontId="1" fillId="4" borderId="0" xfId="0" applyFont="1" applyFill="1"/>
    <xf numFmtId="0" fontId="2" fillId="4" borderId="0" xfId="0" applyFont="1" applyFill="1"/>
    <xf numFmtId="165" fontId="0" fillId="0" borderId="0" xfId="0" applyNumberFormat="1"/>
    <xf numFmtId="164" fontId="0" fillId="0" borderId="0" xfId="0" applyNumberFormat="1" applyFill="1"/>
    <xf numFmtId="0" fontId="0" fillId="0" borderId="0" xfId="0" applyNumberFormat="1"/>
    <xf numFmtId="4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tabSelected="1" workbookViewId="0">
      <selection activeCell="E4" sqref="E4"/>
    </sheetView>
  </sheetViews>
  <sheetFormatPr defaultRowHeight="15" x14ac:dyDescent="0.25"/>
  <cols>
    <col min="1" max="1" width="31.85546875" bestFit="1" customWidth="1"/>
    <col min="2" max="2" width="16" customWidth="1"/>
    <col min="4" max="4" width="34.5703125" bestFit="1" customWidth="1"/>
    <col min="5" max="5" width="14.7109375" bestFit="1" customWidth="1"/>
    <col min="6" max="6" width="13.85546875" customWidth="1"/>
  </cols>
  <sheetData>
    <row r="1" spans="1:5" x14ac:dyDescent="0.25">
      <c r="A1" s="1" t="s">
        <v>0</v>
      </c>
      <c r="D1" s="1" t="s">
        <v>1</v>
      </c>
    </row>
    <row r="2" spans="1:5" x14ac:dyDescent="0.25">
      <c r="A2" t="s">
        <v>2</v>
      </c>
      <c r="E2" s="2"/>
    </row>
    <row r="3" spans="1:5" ht="15" customHeight="1" x14ac:dyDescent="0.25">
      <c r="A3" t="s">
        <v>3</v>
      </c>
      <c r="B3" s="9">
        <v>202947.48</v>
      </c>
      <c r="D3" t="s">
        <v>7</v>
      </c>
      <c r="E3" s="2">
        <v>267.14</v>
      </c>
    </row>
    <row r="4" spans="1:5" x14ac:dyDescent="0.25">
      <c r="A4" s="3" t="s">
        <v>4</v>
      </c>
      <c r="B4" s="2">
        <f>B3</f>
        <v>202947.48</v>
      </c>
      <c r="D4" t="s">
        <v>8</v>
      </c>
      <c r="E4" s="9">
        <v>75000</v>
      </c>
    </row>
    <row r="5" spans="1:5" x14ac:dyDescent="0.25">
      <c r="D5" t="s">
        <v>9</v>
      </c>
      <c r="E5" s="9">
        <v>4393.5600000000004</v>
      </c>
    </row>
    <row r="6" spans="1:5" x14ac:dyDescent="0.25">
      <c r="B6" s="2"/>
      <c r="D6" t="s">
        <v>37</v>
      </c>
      <c r="E6" s="2">
        <v>75000</v>
      </c>
    </row>
    <row r="7" spans="1:5" x14ac:dyDescent="0.25">
      <c r="B7" s="2"/>
      <c r="D7" t="s">
        <v>38</v>
      </c>
      <c r="E7" s="2">
        <v>129205.43</v>
      </c>
    </row>
    <row r="8" spans="1:5" x14ac:dyDescent="0.25">
      <c r="B8" s="2"/>
      <c r="D8" s="3" t="s">
        <v>13</v>
      </c>
      <c r="E8" s="2">
        <f>SUM(E3:E7)</f>
        <v>283866.13</v>
      </c>
    </row>
    <row r="9" spans="1:5" x14ac:dyDescent="0.25">
      <c r="B9" s="2"/>
      <c r="D9" t="s">
        <v>6</v>
      </c>
      <c r="E9" s="2">
        <v>379950</v>
      </c>
    </row>
    <row r="10" spans="1:5" x14ac:dyDescent="0.25">
      <c r="B10" s="2"/>
      <c r="D10" s="3" t="s">
        <v>14</v>
      </c>
      <c r="E10" s="2">
        <f>SUM(E8:E9)</f>
        <v>663816.13</v>
      </c>
    </row>
    <row r="11" spans="1:5" x14ac:dyDescent="0.25">
      <c r="B11" s="2"/>
    </row>
    <row r="12" spans="1:5" x14ac:dyDescent="0.25">
      <c r="A12" s="1" t="s">
        <v>10</v>
      </c>
      <c r="D12" s="1" t="s">
        <v>16</v>
      </c>
      <c r="E12" s="2"/>
    </row>
    <row r="13" spans="1:5" x14ac:dyDescent="0.25">
      <c r="A13" t="s">
        <v>11</v>
      </c>
      <c r="B13" s="2">
        <f>293851.57+23600</f>
        <v>317451.57</v>
      </c>
      <c r="D13" t="s">
        <v>17</v>
      </c>
      <c r="E13" s="2">
        <v>224960.2</v>
      </c>
    </row>
    <row r="14" spans="1:5" x14ac:dyDescent="0.25">
      <c r="B14" s="2"/>
      <c r="D14" t="s">
        <v>18</v>
      </c>
      <c r="E14" s="2">
        <v>30900.12</v>
      </c>
    </row>
    <row r="15" spans="1:5" x14ac:dyDescent="0.25">
      <c r="A15" t="s">
        <v>15</v>
      </c>
      <c r="B15" s="2">
        <v>386209.01</v>
      </c>
      <c r="E15" s="2"/>
    </row>
    <row r="16" spans="1:5" x14ac:dyDescent="0.25">
      <c r="B16" s="2"/>
      <c r="D16" t="s">
        <v>39</v>
      </c>
      <c r="E16" s="2">
        <v>180887.54</v>
      </c>
    </row>
    <row r="17" spans="1:6" x14ac:dyDescent="0.25">
      <c r="B17" s="2"/>
      <c r="E17" s="2"/>
    </row>
    <row r="18" spans="1:6" x14ac:dyDescent="0.25">
      <c r="B18" s="2"/>
      <c r="E18" s="2"/>
    </row>
    <row r="19" spans="1:6" x14ac:dyDescent="0.25">
      <c r="A19" t="s">
        <v>36</v>
      </c>
      <c r="B19" s="8">
        <v>-23600</v>
      </c>
      <c r="D19" s="3" t="s">
        <v>25</v>
      </c>
      <c r="E19" s="2">
        <f>SUM(E13:E18)</f>
        <v>436747.86</v>
      </c>
    </row>
    <row r="20" spans="1:6" x14ac:dyDescent="0.25">
      <c r="A20" t="s">
        <v>19</v>
      </c>
      <c r="B20" s="2">
        <v>48494.73</v>
      </c>
    </row>
    <row r="21" spans="1:6" x14ac:dyDescent="0.25">
      <c r="A21" s="3" t="s">
        <v>12</v>
      </c>
      <c r="B21" s="2">
        <f>SUM(B13:B20)</f>
        <v>728555.31</v>
      </c>
      <c r="E21" s="2"/>
    </row>
    <row r="22" spans="1:6" x14ac:dyDescent="0.25">
      <c r="A22" s="1" t="s">
        <v>21</v>
      </c>
      <c r="D22" s="1" t="s">
        <v>24</v>
      </c>
      <c r="E22" s="2"/>
    </row>
    <row r="23" spans="1:6" x14ac:dyDescent="0.25">
      <c r="A23" t="s">
        <v>22</v>
      </c>
      <c r="B23" s="2">
        <v>980.49</v>
      </c>
      <c r="D23" t="s">
        <v>5</v>
      </c>
      <c r="E23" s="2">
        <v>6600</v>
      </c>
    </row>
    <row r="24" spans="1:6" x14ac:dyDescent="0.25">
      <c r="A24" t="s">
        <v>23</v>
      </c>
      <c r="B24" s="2">
        <v>85946.23</v>
      </c>
      <c r="E24" s="2"/>
    </row>
    <row r="25" spans="1:6" x14ac:dyDescent="0.25">
      <c r="B25" s="2"/>
      <c r="D25" s="3" t="s">
        <v>26</v>
      </c>
      <c r="E25" s="2">
        <f>SUM(E23:E24)</f>
        <v>6600</v>
      </c>
    </row>
    <row r="26" spans="1:6" x14ac:dyDescent="0.25">
      <c r="B26" s="2"/>
    </row>
    <row r="27" spans="1:6" x14ac:dyDescent="0.25">
      <c r="E27" s="2"/>
    </row>
    <row r="28" spans="1:6" x14ac:dyDescent="0.25">
      <c r="A28" s="3" t="s">
        <v>20</v>
      </c>
      <c r="B28" s="2">
        <f>SUM(B23:B27)</f>
        <v>86926.720000000001</v>
      </c>
    </row>
    <row r="29" spans="1:6" x14ac:dyDescent="0.25">
      <c r="A29" s="4" t="s">
        <v>27</v>
      </c>
      <c r="B29" s="2">
        <f>+B28+B4+B21</f>
        <v>1018429.51</v>
      </c>
      <c r="D29" s="5" t="s">
        <v>28</v>
      </c>
      <c r="E29" s="2">
        <f>+E25+E19+E10</f>
        <v>1107163.99</v>
      </c>
      <c r="F29" s="2"/>
    </row>
    <row r="30" spans="1:6" x14ac:dyDescent="0.25">
      <c r="B30" s="11"/>
      <c r="D30" s="10"/>
      <c r="E30" s="2"/>
    </row>
    <row r="31" spans="1:6" x14ac:dyDescent="0.25">
      <c r="E31" s="2"/>
    </row>
    <row r="32" spans="1:6" x14ac:dyDescent="0.25">
      <c r="E32" s="2"/>
    </row>
    <row r="33" spans="1:6" x14ac:dyDescent="0.25">
      <c r="A33" t="s">
        <v>1</v>
      </c>
      <c r="B33" s="2">
        <f>E10</f>
        <v>663816.13</v>
      </c>
      <c r="D33" t="s">
        <v>10</v>
      </c>
      <c r="E33" s="2">
        <f>B21</f>
        <v>728555.31</v>
      </c>
      <c r="F33" s="2"/>
    </row>
    <row r="34" spans="1:6" x14ac:dyDescent="0.25">
      <c r="A34" t="s">
        <v>30</v>
      </c>
      <c r="B34" s="2">
        <f>B4</f>
        <v>202947.48</v>
      </c>
      <c r="D34" t="s">
        <v>16</v>
      </c>
      <c r="E34" s="2">
        <f>E19</f>
        <v>436747.86</v>
      </c>
    </row>
    <row r="35" spans="1:6" x14ac:dyDescent="0.25">
      <c r="A35" s="7" t="s">
        <v>29</v>
      </c>
      <c r="B35" s="2">
        <f>B33-B34</f>
        <v>460868.65</v>
      </c>
      <c r="D35" s="6" t="s">
        <v>31</v>
      </c>
      <c r="E35" s="2">
        <f>E33-E34</f>
        <v>291807.45000000007</v>
      </c>
    </row>
    <row r="36" spans="1:6" x14ac:dyDescent="0.25">
      <c r="E36" s="2"/>
    </row>
    <row r="37" spans="1:6" x14ac:dyDescent="0.25">
      <c r="A37" t="s">
        <v>33</v>
      </c>
      <c r="B37" s="2">
        <f>B28</f>
        <v>86926.720000000001</v>
      </c>
      <c r="D37" t="s">
        <v>29</v>
      </c>
      <c r="E37" s="2">
        <f>B35</f>
        <v>460868.65</v>
      </c>
    </row>
    <row r="38" spans="1:6" x14ac:dyDescent="0.25">
      <c r="A38" t="s">
        <v>34</v>
      </c>
      <c r="B38" s="2">
        <f>E25</f>
        <v>6600</v>
      </c>
      <c r="D38" t="s">
        <v>31</v>
      </c>
      <c r="E38" s="2">
        <f>E35</f>
        <v>291807.45000000007</v>
      </c>
    </row>
    <row r="39" spans="1:6" x14ac:dyDescent="0.25">
      <c r="A39" s="6" t="s">
        <v>32</v>
      </c>
      <c r="B39" s="2">
        <f>B37-B38</f>
        <v>80326.720000000001</v>
      </c>
      <c r="D39" s="6" t="s">
        <v>35</v>
      </c>
      <c r="E39" s="2">
        <f>E37-E38</f>
        <v>169061.19999999995</v>
      </c>
    </row>
  </sheetData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BALANÇO FUNCIONAL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Utilizador</dc:creator>
  <cp:lastModifiedBy>PC</cp:lastModifiedBy>
  <dcterms:created xsi:type="dcterms:W3CDTF">2015-12-20T15:12:33Z</dcterms:created>
  <dcterms:modified xsi:type="dcterms:W3CDTF">2015-12-23T23:46:24Z</dcterms:modified>
</cp:coreProperties>
</file>